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0" yWindow="0" windowWidth="13890" windowHeight="7635" tabRatio="835"/>
  </bookViews>
  <sheets>
    <sheet name="QA" sheetId="8" r:id="rId1"/>
    <sheet name="Notes" sheetId="6" r:id="rId2"/>
    <sheet name="Exhaust" sheetId="1" r:id="rId3"/>
    <sheet name="Cold start" sheetId="2" r:id="rId4"/>
    <sheet name="Brake &amp; Tyre &amp; Road Abrasion" sheetId="3" r:id="rId5"/>
    <sheet name="Evaporative" sheetId="4" r:id="rId6"/>
  </sheets>
  <definedNames>
    <definedName name="a_CEFs">#REF!</definedName>
    <definedName name="a_DDOCmRemainingRate">#REF!</definedName>
    <definedName name="a_inputDDOC">#REF!</definedName>
    <definedName name="a_MCF">#REF!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s>
  <calcPr calcId="145621"/>
</workbook>
</file>

<file path=xl/calcChain.xml><?xml version="1.0" encoding="utf-8"?>
<calcChain xmlns="http://schemas.openxmlformats.org/spreadsheetml/2006/main">
  <c r="I3" i="1" l="1"/>
  <c r="C14" i="8" l="1"/>
  <c r="B7" i="8" l="1"/>
</calcChain>
</file>

<file path=xl/sharedStrings.xml><?xml version="1.0" encoding="utf-8"?>
<sst xmlns="http://schemas.openxmlformats.org/spreadsheetml/2006/main" count="216" uniqueCount="75">
  <si>
    <t>g/km</t>
  </si>
  <si>
    <t>NOx</t>
  </si>
  <si>
    <t>PM10</t>
  </si>
  <si>
    <t>PM2.5</t>
  </si>
  <si>
    <t>CO</t>
  </si>
  <si>
    <t>VOC</t>
  </si>
  <si>
    <t>NH3</t>
  </si>
  <si>
    <t>SO2</t>
  </si>
  <si>
    <t>Benzene</t>
  </si>
  <si>
    <t>N2O</t>
  </si>
  <si>
    <t>Petrol cars</t>
  </si>
  <si>
    <t>urban</t>
  </si>
  <si>
    <t>rural</t>
  </si>
  <si>
    <t>m-way</t>
  </si>
  <si>
    <t>Diesel cars</t>
  </si>
  <si>
    <t>Petrol LGVs</t>
  </si>
  <si>
    <t>Diesel LGVs</t>
  </si>
  <si>
    <t>Rigid HGVs</t>
  </si>
  <si>
    <t>Artic HGVs</t>
  </si>
  <si>
    <t>Buses</t>
  </si>
  <si>
    <t>M/cycle</t>
  </si>
  <si>
    <t>All cars</t>
  </si>
  <si>
    <t>All LGVs</t>
  </si>
  <si>
    <t>g/trip</t>
  </si>
  <si>
    <t>Tyre wear</t>
  </si>
  <si>
    <t>Cars</t>
  </si>
  <si>
    <t>LGVs</t>
  </si>
  <si>
    <t>Brake wear</t>
  </si>
  <si>
    <t xml:space="preserve">Evaporative </t>
  </si>
  <si>
    <t>Diurnal loss</t>
  </si>
  <si>
    <t>g/day</t>
  </si>
  <si>
    <t>Petrol car</t>
  </si>
  <si>
    <t>Petrol LGV</t>
  </si>
  <si>
    <t>Hot soak</t>
  </si>
  <si>
    <t>Running loss</t>
  </si>
  <si>
    <t>NB VOC and Benzene emission factors include evaporative emissions</t>
  </si>
  <si>
    <t>Table 4: Cold start emission factors by vehicle type</t>
  </si>
  <si>
    <t>Table 1: Hot exhaust emission factors only, by vehicle and road type</t>
  </si>
  <si>
    <t>Table 5: Tyre wear emission factors by vehicle type</t>
  </si>
  <si>
    <t>Table 6: Brake wear emission factors by vehicle type</t>
  </si>
  <si>
    <t>Cold start</t>
  </si>
  <si>
    <t>Hot exhaust only</t>
  </si>
  <si>
    <t>Includes cold start</t>
  </si>
  <si>
    <t>Title:</t>
  </si>
  <si>
    <t>NAEI Ref:</t>
  </si>
  <si>
    <t>Author:</t>
  </si>
  <si>
    <t>Date:</t>
  </si>
  <si>
    <t>Notes:</t>
  </si>
  <si>
    <t>QA Checks: This Spreadsheet</t>
  </si>
  <si>
    <t>Please reference all data as provided by UK National Atmospheric Emission Inventory</t>
  </si>
  <si>
    <t>5 sheets + QA</t>
  </si>
  <si>
    <t>Notes</t>
  </si>
  <si>
    <t>Cold Start</t>
  </si>
  <si>
    <t>Evaporative</t>
  </si>
  <si>
    <t>Explanatory notes page</t>
  </si>
  <si>
    <t>Table 4; cold start emission factors</t>
  </si>
  <si>
    <t>Table 7: Road abrasion emission factors by vehicle type</t>
  </si>
  <si>
    <t>Road abrasion</t>
  </si>
  <si>
    <t>Table 8: Evaporative emission factors for petrol cars and LGVs</t>
  </si>
  <si>
    <t>Table 5-7; brake &amp; tyre wear and road abrasion emission factors</t>
  </si>
  <si>
    <t>Table 8; evaporative emission factors</t>
  </si>
  <si>
    <t>ED62552301</t>
  </si>
  <si>
    <t>NE</t>
  </si>
  <si>
    <t>NB PM10 and PM2.5 emission factors for petrol vehicles are not estimated (NE) because there is currently no methodology available.</t>
  </si>
  <si>
    <t>Source:</t>
  </si>
  <si>
    <t>This spreadsheet is the Copyright of BEIS and has been prepared by Ricardo Energy &amp; Environment, a trading name of Ricardo-AEA  Ltd under contract “Provision Of The National Atmospheric Emissions Inventory” signed 17th October 2016. The contents of this spreadsheet may not be reproduced, in whole or in part, nor passed to any organisation or person without the specific prior written permission of BEIS. Ricardo Energy &amp; Environment accepts no liability whatsoever to any third party for any loss or damage arising from any interpretation or use of the information contained in this spreadsheet, or reliance on any views expressed therein, other than the liability that is agreed in the said contract.</t>
  </si>
  <si>
    <t>Daniel Wakeling</t>
  </si>
  <si>
    <t xml:space="preserve"> </t>
  </si>
  <si>
    <t>Average road transport emission factors for UK fleet in 2016</t>
  </si>
  <si>
    <t>Table 3: Combined hot exhaust and cold start emission factors, by vehicle type (for VOCs, the factor also includes evaporative emissions)</t>
  </si>
  <si>
    <t>Table 2: Combined hot exhaust and cold start emission factors for cars and LGVs, by road type (for VOCs, the urban factor also includes evaporative emissions)</t>
  </si>
  <si>
    <t>Exhaust</t>
  </si>
  <si>
    <t>Brake &amp; Tyre &amp; Road Abrasion</t>
  </si>
  <si>
    <t>Tables 1-3; hot exhaust and combined hot exhaust and cold start emission factors</t>
  </si>
  <si>
    <t>By Yvonne Pang</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</si>
</sst>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164" formatCode="0.000_ "/>
    <numFmt numFmtId="165" formatCode="0.000"/>
    <numFmt numFmtId="166" formatCode="0.0"/>
    <numFmt numFmtId="167" formatCode="0.0000"/>
    <numFmt numFmtId="168" formatCode="0.0000_ "/>
    <numFmt numFmtId="169" formatCode="0E+00"/>
    <numFmt numFmtId="170" formatCode="0.0_ "/>
  </numFmts>
  <fonts count="15"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sz val="11"/>
      <color indexed="12"/>
      <name val="Calibri"/>
      <family val="2"/>
      <scheme val="minor"/>
    </font>
    <font>
      <b/>
      <sz val="11"/>
      <name val="Calibri"/>
      <family val="2"/>
      <scheme val="minor"/>
    </font>
    <font>
      <u/>
      <sz val="11"/>
      <color theme="10"/>
      <name val="Calibri"/>
      <family val="2"/>
    </font>
    <font>
      <sz val="11"/>
      <color theme="1"/>
      <name val="Symbol"/>
      <family val="1"/>
      <charset val="2"/>
    </font>
    <font>
      <sz val="10"/>
      <color theme="1"/>
      <name val="Calibri"/>
      <family val="2"/>
      <scheme val="minor"/>
    </font>
    <font>
      <b/>
      <sz val="11"/>
      <color rgb="FFFF0000"/>
      <name val="Calibri"/>
      <family val="2"/>
      <scheme val="minor"/>
    </font>
    <font>
      <b/>
      <sz val="10"/>
      <color rgb="FFFF0000"/>
      <name val="Calibri"/>
      <family val="2"/>
      <scheme val="minor"/>
    </font>
    <font>
      <sz val="12"/>
      <color rgb="FFFF0000"/>
      <name val="Calibri"/>
      <family val="2"/>
      <scheme val="minor"/>
    </font>
    <font>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499984740745262"/>
        <bgColor indexed="64"/>
      </patternFill>
    </fill>
    <fill>
      <patternFill patternType="solid">
        <fgColor theme="4" tint="0.79998168889431442"/>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6">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120">
    <xf numFmtId="0" fontId="0" fillId="0" borderId="0" xfId="0"/>
    <xf numFmtId="0" fontId="0" fillId="3" borderId="0" xfId="0" applyFill="1"/>
    <xf numFmtId="0" fontId="4" fillId="3" borderId="0" xfId="0" applyFont="1" applyFill="1"/>
    <xf numFmtId="0" fontId="4" fillId="3" borderId="1" xfId="0" applyFont="1" applyFill="1" applyBorder="1" applyAlignment="1">
      <alignment horizontal="center"/>
    </xf>
    <xf numFmtId="0" fontId="5" fillId="3" borderId="1" xfId="0" applyFont="1" applyFill="1" applyBorder="1" applyAlignment="1">
      <alignment horizontal="center"/>
    </xf>
    <xf numFmtId="0" fontId="5" fillId="3" borderId="2" xfId="0" applyFont="1" applyFill="1" applyBorder="1" applyAlignment="1">
      <alignment horizontal="center"/>
    </xf>
    <xf numFmtId="0" fontId="4" fillId="3" borderId="3" xfId="0" applyFont="1" applyFill="1" applyBorder="1"/>
    <xf numFmtId="0" fontId="4" fillId="3" borderId="4" xfId="0" applyFont="1" applyFill="1" applyBorder="1"/>
    <xf numFmtId="0" fontId="5" fillId="3" borderId="4" xfId="0" applyFont="1" applyFill="1" applyBorder="1" applyAlignment="1">
      <alignment horizontal="center"/>
    </xf>
    <xf numFmtId="0" fontId="5" fillId="3" borderId="5" xfId="0" applyFont="1" applyFill="1" applyBorder="1" applyAlignment="1">
      <alignment horizontal="center"/>
    </xf>
    <xf numFmtId="0" fontId="4" fillId="3" borderId="6" xfId="0" applyFont="1" applyFill="1" applyBorder="1"/>
    <xf numFmtId="0" fontId="4" fillId="3" borderId="0" xfId="0" applyFont="1" applyFill="1" applyBorder="1"/>
    <xf numFmtId="164" fontId="4" fillId="3" borderId="0" xfId="0" applyNumberFormat="1" applyFont="1" applyFill="1" applyBorder="1" applyAlignment="1">
      <alignment horizontal="center"/>
    </xf>
    <xf numFmtId="164" fontId="4" fillId="3" borderId="4" xfId="0" applyNumberFormat="1" applyFont="1" applyFill="1" applyBorder="1" applyAlignment="1">
      <alignment horizontal="center"/>
    </xf>
    <xf numFmtId="0" fontId="4" fillId="3" borderId="7" xfId="0" applyFont="1" applyFill="1" applyBorder="1"/>
    <xf numFmtId="0" fontId="4" fillId="3" borderId="1" xfId="0" applyFont="1" applyFill="1" applyBorder="1"/>
    <xf numFmtId="165" fontId="4" fillId="3" borderId="1" xfId="0" applyNumberFormat="1" applyFont="1" applyFill="1" applyBorder="1" applyAlignment="1">
      <alignment horizontal="center"/>
    </xf>
    <xf numFmtId="165" fontId="4" fillId="3" borderId="0" xfId="0" applyNumberFormat="1" applyFont="1" applyFill="1" applyBorder="1" applyAlignment="1">
      <alignment horizontal="center"/>
    </xf>
    <xf numFmtId="2" fontId="4" fillId="3" borderId="0" xfId="0" applyNumberFormat="1" applyFont="1" applyFill="1" applyBorder="1" applyAlignment="1">
      <alignment horizontal="center"/>
    </xf>
    <xf numFmtId="165" fontId="4" fillId="3" borderId="4" xfId="0" applyNumberFormat="1" applyFont="1" applyFill="1" applyBorder="1" applyAlignment="1">
      <alignment horizontal="center"/>
    </xf>
    <xf numFmtId="0" fontId="5" fillId="3" borderId="6" xfId="0" applyFont="1" applyFill="1" applyBorder="1"/>
    <xf numFmtId="165" fontId="5" fillId="3" borderId="0" xfId="0" applyNumberFormat="1" applyFont="1" applyFill="1" applyBorder="1" applyAlignment="1">
      <alignment horizontal="center"/>
    </xf>
    <xf numFmtId="166" fontId="4" fillId="3" borderId="0" xfId="0" applyNumberFormat="1" applyFont="1" applyFill="1" applyBorder="1" applyAlignment="1">
      <alignment horizontal="center"/>
    </xf>
    <xf numFmtId="165" fontId="5" fillId="3" borderId="8" xfId="0" applyNumberFormat="1" applyFont="1" applyFill="1" applyBorder="1" applyAlignment="1">
      <alignment horizontal="center"/>
    </xf>
    <xf numFmtId="165" fontId="4" fillId="3" borderId="2" xfId="0" applyNumberFormat="1" applyFont="1" applyFill="1" applyBorder="1" applyAlignment="1">
      <alignment horizontal="center"/>
    </xf>
    <xf numFmtId="165" fontId="4" fillId="3" borderId="8" xfId="0" applyNumberFormat="1" applyFont="1" applyFill="1" applyBorder="1" applyAlignment="1">
      <alignment horizontal="center"/>
    </xf>
    <xf numFmtId="165" fontId="4" fillId="3" borderId="5" xfId="0" applyNumberFormat="1" applyFont="1" applyFill="1" applyBorder="1" applyAlignment="1">
      <alignment horizontal="center"/>
    </xf>
    <xf numFmtId="0" fontId="5" fillId="3" borderId="7" xfId="0" applyFont="1" applyFill="1" applyBorder="1"/>
    <xf numFmtId="165" fontId="5" fillId="3" borderId="1" xfId="0" applyNumberFormat="1" applyFont="1" applyFill="1" applyBorder="1" applyAlignment="1">
      <alignment horizontal="center"/>
    </xf>
    <xf numFmtId="165" fontId="5" fillId="3" borderId="2" xfId="0" applyNumberFormat="1" applyFont="1" applyFill="1" applyBorder="1" applyAlignment="1">
      <alignment horizontal="center"/>
    </xf>
    <xf numFmtId="165" fontId="4" fillId="3" borderId="0" xfId="0" applyNumberFormat="1" applyFont="1" applyFill="1" applyBorder="1" applyAlignment="1">
      <alignment horizontal="center" vertical="center"/>
    </xf>
    <xf numFmtId="11" fontId="4"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11" fontId="4" fillId="3" borderId="5" xfId="0" applyNumberFormat="1" applyFont="1" applyFill="1" applyBorder="1" applyAlignment="1">
      <alignment horizontal="center" vertical="center"/>
    </xf>
    <xf numFmtId="0" fontId="5" fillId="3" borderId="0" xfId="0" applyFont="1" applyFill="1" applyBorder="1" applyAlignment="1">
      <alignment horizontal="center" vertical="center"/>
    </xf>
    <xf numFmtId="0" fontId="5" fillId="3" borderId="3" xfId="0" applyFont="1" applyFill="1" applyBorder="1"/>
    <xf numFmtId="165" fontId="5" fillId="3" borderId="4" xfId="0" applyNumberFormat="1" applyFont="1" applyFill="1" applyBorder="1" applyAlignment="1">
      <alignment horizontal="center"/>
    </xf>
    <xf numFmtId="165" fontId="5" fillId="3" borderId="5" xfId="0" applyNumberFormat="1" applyFont="1" applyFill="1" applyBorder="1" applyAlignment="1">
      <alignment horizontal="center"/>
    </xf>
    <xf numFmtId="14" fontId="6" fillId="3" borderId="0" xfId="0" applyNumberFormat="1" applyFont="1" applyFill="1" applyAlignment="1">
      <alignment horizontal="left"/>
    </xf>
    <xf numFmtId="14" fontId="7" fillId="3" borderId="0" xfId="0" applyNumberFormat="1" applyFont="1" applyFill="1" applyAlignment="1">
      <alignment horizontal="left"/>
    </xf>
    <xf numFmtId="0" fontId="5" fillId="3" borderId="7" xfId="0" applyFont="1" applyFill="1" applyBorder="1" applyAlignment="1">
      <alignment horizontal="left"/>
    </xf>
    <xf numFmtId="0" fontId="0" fillId="3" borderId="0" xfId="0" applyFill="1" applyAlignment="1">
      <alignment vertical="center" wrapText="1"/>
    </xf>
    <xf numFmtId="0" fontId="0" fillId="3" borderId="0" xfId="0" applyFill="1" applyAlignment="1">
      <alignment vertical="center"/>
    </xf>
    <xf numFmtId="49" fontId="3" fillId="3" borderId="0" xfId="0" applyNumberFormat="1" applyFont="1" applyFill="1" applyAlignment="1">
      <alignment vertical="center" wrapText="1"/>
    </xf>
    <xf numFmtId="0" fontId="8" fillId="3" borderId="0" xfId="2" applyFill="1" applyAlignment="1" applyProtection="1">
      <alignment vertical="center" wrapText="1"/>
    </xf>
    <xf numFmtId="0" fontId="3" fillId="3" borderId="0" xfId="0" applyFont="1" applyFill="1" applyAlignment="1">
      <alignment vertical="center" wrapText="1"/>
    </xf>
    <xf numFmtId="0" fontId="9"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center"/>
    </xf>
    <xf numFmtId="0" fontId="0" fillId="3" borderId="0" xfId="0" applyFill="1" applyAlignment="1">
      <alignment horizontal="center"/>
    </xf>
    <xf numFmtId="166" fontId="0" fillId="3" borderId="0" xfId="0" applyNumberFormat="1" applyFill="1" applyAlignment="1">
      <alignment horizontal="center"/>
    </xf>
    <xf numFmtId="166" fontId="4" fillId="3" borderId="0" xfId="0" applyNumberFormat="1" applyFont="1" applyFill="1" applyAlignment="1">
      <alignment horizontal="center"/>
    </xf>
    <xf numFmtId="167" fontId="4" fillId="3" borderId="0" xfId="0" applyNumberFormat="1" applyFont="1" applyFill="1" applyBorder="1" applyAlignment="1">
      <alignment horizontal="center" vertical="center"/>
    </xf>
    <xf numFmtId="167" fontId="4" fillId="3" borderId="4" xfId="0" applyNumberFormat="1" applyFont="1" applyFill="1" applyBorder="1" applyAlignment="1">
      <alignment horizontal="center" vertical="center"/>
    </xf>
    <xf numFmtId="0" fontId="8" fillId="0" borderId="0" xfId="2" applyAlignment="1" applyProtection="1"/>
    <xf numFmtId="0" fontId="5" fillId="3" borderId="4" xfId="0" applyFont="1" applyFill="1" applyBorder="1"/>
    <xf numFmtId="0" fontId="5" fillId="3" borderId="0" xfId="0" applyFont="1" applyFill="1" applyBorder="1" applyAlignment="1">
      <alignment horizont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8" fontId="4" fillId="3" borderId="0" xfId="0" applyNumberFormat="1" applyFont="1" applyFill="1" applyBorder="1" applyAlignment="1">
      <alignment horizontal="center"/>
    </xf>
    <xf numFmtId="169" fontId="4" fillId="3" borderId="0" xfId="0" applyNumberFormat="1" applyFont="1" applyFill="1" applyBorder="1" applyAlignment="1">
      <alignment horizontal="center"/>
    </xf>
    <xf numFmtId="169" fontId="4" fillId="3" borderId="4" xfId="0" applyNumberFormat="1" applyFont="1" applyFill="1" applyBorder="1" applyAlignment="1">
      <alignment horizontal="center"/>
    </xf>
    <xf numFmtId="170" fontId="4" fillId="3" borderId="8" xfId="0" applyNumberFormat="1" applyFont="1" applyFill="1" applyBorder="1" applyAlignment="1">
      <alignment horizontal="center"/>
    </xf>
    <xf numFmtId="170" fontId="4" fillId="3" borderId="5" xfId="0" applyNumberFormat="1" applyFont="1" applyFill="1" applyBorder="1" applyAlignment="1">
      <alignment horizontal="center"/>
    </xf>
    <xf numFmtId="170" fontId="4" fillId="3" borderId="0" xfId="0" applyNumberFormat="1" applyFont="1" applyFill="1" applyBorder="1" applyAlignment="1">
      <alignment horizontal="center"/>
    </xf>
    <xf numFmtId="170" fontId="5" fillId="3" borderId="2" xfId="0" applyNumberFormat="1" applyFont="1" applyFill="1" applyBorder="1" applyAlignment="1">
      <alignment horizontal="center"/>
    </xf>
    <xf numFmtId="170" fontId="5" fillId="3" borderId="8" xfId="0" applyNumberFormat="1" applyFont="1" applyFill="1" applyBorder="1" applyAlignment="1">
      <alignment horizontal="center"/>
    </xf>
    <xf numFmtId="170" fontId="4" fillId="3" borderId="2" xfId="0" applyNumberFormat="1" applyFont="1" applyFill="1" applyBorder="1" applyAlignment="1">
      <alignment horizontal="center"/>
    </xf>
    <xf numFmtId="170" fontId="4" fillId="3" borderId="8" xfId="0" applyNumberFormat="1" applyFont="1" applyFill="1" applyBorder="1"/>
    <xf numFmtId="170" fontId="0" fillId="3" borderId="0" xfId="0" applyNumberFormat="1" applyFill="1" applyAlignment="1">
      <alignment horizontal="center"/>
    </xf>
    <xf numFmtId="170" fontId="4" fillId="3" borderId="0" xfId="0" applyNumberFormat="1" applyFont="1" applyFill="1" applyAlignment="1">
      <alignment horizontal="center"/>
    </xf>
    <xf numFmtId="170" fontId="5" fillId="3" borderId="5" xfId="0" applyNumberFormat="1" applyFont="1" applyFill="1" applyBorder="1" applyAlignment="1">
      <alignment horizontal="center"/>
    </xf>
    <xf numFmtId="0" fontId="0" fillId="0" borderId="0" xfId="0" applyFill="1" applyAlignment="1">
      <alignment vertical="center"/>
    </xf>
    <xf numFmtId="0" fontId="0" fillId="0" borderId="0" xfId="0" applyFill="1" applyBorder="1" applyAlignment="1">
      <alignment vertical="center"/>
    </xf>
    <xf numFmtId="0" fontId="10" fillId="0" borderId="0" xfId="0" applyFont="1" applyFill="1" applyAlignment="1">
      <alignment wrapText="1"/>
    </xf>
    <xf numFmtId="0" fontId="8" fillId="0" borderId="0" xfId="2" applyFill="1" applyAlignment="1" applyProtection="1">
      <alignment horizontal="left" vertical="center" wrapText="1"/>
    </xf>
    <xf numFmtId="0" fontId="12" fillId="3" borderId="0" xfId="0" applyFont="1" applyFill="1"/>
    <xf numFmtId="2" fontId="12" fillId="3" borderId="0" xfId="0" applyNumberFormat="1" applyFont="1" applyFill="1" applyBorder="1" applyAlignment="1">
      <alignment horizontal="left"/>
    </xf>
    <xf numFmtId="0" fontId="11" fillId="0" borderId="0" xfId="0" applyFont="1" applyFill="1" applyAlignment="1">
      <alignment vertical="center" wrapText="1"/>
    </xf>
    <xf numFmtId="0" fontId="8" fillId="4" borderId="0" xfId="2" applyFill="1" applyBorder="1" applyAlignment="1" applyProtection="1">
      <alignment vertical="center" wrapText="1"/>
    </xf>
    <xf numFmtId="0" fontId="8" fillId="4" borderId="0" xfId="2" applyFill="1" applyBorder="1" applyAlignment="1" applyProtection="1"/>
    <xf numFmtId="0" fontId="13" fillId="3" borderId="0" xfId="0" applyFont="1" applyFill="1" applyAlignment="1">
      <alignment vertical="center" wrapText="1"/>
    </xf>
    <xf numFmtId="0" fontId="14" fillId="2" borderId="0" xfId="5" applyFont="1" applyFill="1"/>
    <xf numFmtId="0" fontId="14" fillId="2" borderId="0" xfId="5" applyFont="1" applyFill="1" applyBorder="1"/>
    <xf numFmtId="14" fontId="14" fillId="5" borderId="8" xfId="5" applyNumberFormat="1" applyFont="1" applyFill="1" applyBorder="1"/>
    <xf numFmtId="14" fontId="2" fillId="5" borderId="8" xfId="5" applyNumberFormat="1" applyFont="1" applyFill="1" applyBorder="1" applyAlignment="1">
      <alignment horizontal="left"/>
    </xf>
    <xf numFmtId="0" fontId="7" fillId="2" borderId="0" xfId="5" applyFont="1" applyFill="1"/>
    <xf numFmtId="0" fontId="1" fillId="2" borderId="0" xfId="5" applyFill="1"/>
    <xf numFmtId="0" fontId="14" fillId="5" borderId="0" xfId="5" applyFont="1" applyFill="1" applyBorder="1"/>
    <xf numFmtId="0" fontId="7" fillId="5" borderId="9" xfId="5" applyFont="1" applyFill="1" applyBorder="1"/>
    <xf numFmtId="0" fontId="7" fillId="5" borderId="11" xfId="5" applyFont="1" applyFill="1" applyBorder="1"/>
    <xf numFmtId="0" fontId="3" fillId="5" borderId="11" xfId="5" applyFont="1" applyFill="1" applyBorder="1" applyAlignment="1">
      <alignment horizontal="right"/>
    </xf>
    <xf numFmtId="0" fontId="7" fillId="5" borderId="12" xfId="5" applyFont="1" applyFill="1" applyBorder="1"/>
    <xf numFmtId="0" fontId="14" fillId="5" borderId="14" xfId="5" applyFont="1" applyFill="1" applyBorder="1"/>
    <xf numFmtId="0" fontId="2" fillId="5" borderId="8" xfId="5" applyFont="1" applyFill="1" applyBorder="1"/>
    <xf numFmtId="0" fontId="14" fillId="5" borderId="8" xfId="5" applyFont="1" applyFill="1" applyBorder="1"/>
    <xf numFmtId="0" fontId="14" fillId="5" borderId="15" xfId="5" applyFont="1" applyFill="1" applyBorder="1"/>
    <xf numFmtId="0" fontId="14" fillId="5" borderId="13" xfId="5" applyFont="1" applyFill="1" applyBorder="1"/>
    <xf numFmtId="0" fontId="14" fillId="2" borderId="0" xfId="5" quotePrefix="1" applyFont="1" applyFill="1" applyAlignment="1">
      <alignment vertical="top" wrapText="1"/>
    </xf>
    <xf numFmtId="0" fontId="5" fillId="3" borderId="7" xfId="0" applyFont="1" applyFill="1" applyBorder="1" applyAlignment="1">
      <alignment horizontal="left" wrapText="1"/>
    </xf>
    <xf numFmtId="0" fontId="5" fillId="3" borderId="3" xfId="0" applyFont="1" applyFill="1" applyBorder="1" applyAlignment="1">
      <alignment horizontal="left" wrapText="1"/>
    </xf>
    <xf numFmtId="0" fontId="7" fillId="3" borderId="7" xfId="5" applyFont="1" applyFill="1" applyBorder="1"/>
    <xf numFmtId="0" fontId="7" fillId="3" borderId="2" xfId="5" quotePrefix="1" applyFont="1" applyFill="1" applyBorder="1" applyAlignment="1">
      <alignment horizontal="left"/>
    </xf>
    <xf numFmtId="0" fontId="14" fillId="3" borderId="7" xfId="5" applyFont="1" applyFill="1" applyBorder="1"/>
    <xf numFmtId="0" fontId="14" fillId="3" borderId="2" xfId="5" applyFont="1" applyFill="1" applyBorder="1"/>
    <xf numFmtId="0" fontId="7" fillId="3" borderId="6" xfId="5" applyFont="1" applyFill="1" applyBorder="1"/>
    <xf numFmtId="0" fontId="7" fillId="3" borderId="0" xfId="5" quotePrefix="1" applyFont="1" applyFill="1" applyBorder="1" applyAlignment="1">
      <alignment horizontal="left"/>
    </xf>
    <xf numFmtId="0" fontId="14" fillId="3" borderId="6" xfId="5" applyFont="1" applyFill="1" applyBorder="1"/>
    <xf numFmtId="0" fontId="14" fillId="3" borderId="8" xfId="5" applyFont="1" applyFill="1" applyBorder="1"/>
    <xf numFmtId="0" fontId="7" fillId="3" borderId="8" xfId="5" applyFont="1" applyFill="1" applyBorder="1"/>
    <xf numFmtId="0" fontId="7" fillId="3" borderId="8" xfId="5" quotePrefix="1" applyFont="1" applyFill="1" applyBorder="1" applyAlignment="1">
      <alignment horizontal="left" wrapText="1"/>
    </xf>
    <xf numFmtId="14" fontId="3" fillId="3" borderId="8" xfId="5" applyNumberFormat="1" applyFont="1" applyFill="1" applyBorder="1" applyAlignment="1">
      <alignment horizontal="left"/>
    </xf>
    <xf numFmtId="0" fontId="7" fillId="3" borderId="3" xfId="5" applyFont="1" applyFill="1" applyBorder="1"/>
    <xf numFmtId="14" fontId="7" fillId="3" borderId="8" xfId="5" applyNumberFormat="1" applyFont="1" applyFill="1" applyBorder="1" applyAlignment="1">
      <alignment horizontal="left"/>
    </xf>
    <xf numFmtId="0" fontId="7" fillId="3" borderId="5" xfId="5" applyFont="1" applyFill="1" applyBorder="1" applyAlignment="1">
      <alignment horizontal="left"/>
    </xf>
    <xf numFmtId="0" fontId="7" fillId="3" borderId="2" xfId="5" applyFont="1" applyFill="1" applyBorder="1"/>
    <xf numFmtId="0" fontId="5" fillId="0" borderId="0" xfId="3" applyFont="1"/>
    <xf numFmtId="0" fontId="14" fillId="5" borderId="10" xfId="5" applyFont="1" applyFill="1" applyBorder="1"/>
    <xf numFmtId="14" fontId="14" fillId="5" borderId="14" xfId="5" applyNumberFormat="1" applyFont="1" applyFill="1" applyBorder="1" applyAlignment="1">
      <alignment horizontal="left"/>
    </xf>
    <xf numFmtId="14" fontId="14" fillId="5" borderId="8" xfId="5" applyNumberFormat="1" applyFont="1" applyFill="1" applyBorder="1" applyAlignment="1">
      <alignment horizontal="left"/>
    </xf>
  </cellXfs>
  <cellStyles count="6">
    <cellStyle name="Currency 2" xfId="1"/>
    <cellStyle name="Hyperlink" xfId="2" builtinId="8"/>
    <cellStyle name="Normal" xfId="0" builtinId="0"/>
    <cellStyle name="Normal 2" xfId="3"/>
    <cellStyle name="Normal 2 2" xfId="5"/>
    <cellStyle name="Normal 3" xfId="4"/>
  </cellStyles>
  <dxfs count="0"/>
  <tableStyles count="0" defaultTableStyle="TableStyleMedium9"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uk-air.defra.gov.uk/reports/cat07/1803161032_GB_IIR_2018_v1.2.pdf" TargetMode="External"/><Relationship Id="rId2" Type="http://schemas.openxmlformats.org/officeDocument/2006/relationships/hyperlink" Target="http://www.eea.europa.eu/publications/emep-eea-guidebook-2016" TargetMode="External"/><Relationship Id="rId1" Type="http://schemas.openxmlformats.org/officeDocument/2006/relationships/hyperlink" Target="http://www.emisia.com/copert/" TargetMode="External"/><Relationship Id="rId5" Type="http://schemas.openxmlformats.org/officeDocument/2006/relationships/hyperlink" Target="https://www.gov.uk/government/collections/government-conversion-factors-for-company-reporting" TargetMode="External"/><Relationship Id="rId4" Type="http://schemas.openxmlformats.org/officeDocument/2006/relationships/hyperlink" Target="http://unfccc.int/national_reports/annex_i_ghg_inventories/national_inventories_submissions/items/10566.ph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1</xdr:row>
      <xdr:rowOff>12700</xdr:rowOff>
    </xdr:from>
    <xdr:to>
      <xdr:col>1</xdr:col>
      <xdr:colOff>2907665</xdr:colOff>
      <xdr:row>4</xdr:row>
      <xdr:rowOff>158750</xdr:rowOff>
    </xdr:to>
    <xdr:pic>
      <xdr:nvPicPr>
        <xdr:cNvPr id="2" name="Picture 1">
          <a:extLst>
            <a:ext uri="{FF2B5EF4-FFF2-40B4-BE49-F238E27FC236}">
              <a16:creationId xmlns:a16="http://schemas.microsoft.com/office/drawing/2014/main" xmlns="" id="{A940CA8E-2385-403E-8E68-79E8197EC3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74625"/>
          <a:ext cx="3495040" cy="631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529167</xdr:colOff>
      <xdr:row>2</xdr:row>
      <xdr:rowOff>169334</xdr:rowOff>
    </xdr:from>
    <xdr:to>
      <xdr:col>2</xdr:col>
      <xdr:colOff>31750</xdr:colOff>
      <xdr:row>80</xdr:row>
      <xdr:rowOff>108857</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529167" y="563941"/>
          <a:ext cx="8360833" cy="16159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Road Transport Emission Factors:  2016 NAEI</a:t>
          </a:r>
        </a:p>
        <a:p>
          <a:r>
            <a:rPr lang="en-GB" sz="1100" b="1">
              <a:solidFill>
                <a:schemeClr val="dk1"/>
              </a:solidFill>
              <a:effectLst/>
              <a:latin typeface="+mn-lt"/>
              <a:ea typeface="+mn-ea"/>
              <a:cs typeface="+mn-cs"/>
            </a:rPr>
            <a:t>March</a:t>
          </a:r>
          <a:r>
            <a:rPr lang="en-GB" sz="1100" b="1" baseline="0">
              <a:solidFill>
                <a:schemeClr val="dk1"/>
              </a:solidFill>
              <a:effectLst/>
              <a:latin typeface="+mn-lt"/>
              <a:ea typeface="+mn-ea"/>
              <a:cs typeface="+mn-cs"/>
            </a:rPr>
            <a:t> 2018</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pPr rtl="0"/>
          <a:r>
            <a:rPr lang="en-GB" sz="1100" b="0" i="0" u="none" strike="noStrike" baseline="0" smtClean="0">
              <a:solidFill>
                <a:schemeClr val="dk1"/>
              </a:solidFill>
              <a:latin typeface="+mn-lt"/>
              <a:ea typeface="+mn-ea"/>
              <a:cs typeface="+mn-cs"/>
            </a:rPr>
            <a:t>Emissions from road vehicles depend on a number of influencing factors and require fairly detailed models to take them all into account.  These include the age and composition of the fleet, the size or weight of the vehicle, the emission standards the vehicles complied with when sold new, abatement technologies used to reduce emissions, the type and quality of fuel used, the way the vehicle is driven, trip characteristics and temperature conditions.</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 main sources of emission factors used by the NAEI are:</a:t>
          </a:r>
        </a:p>
        <a:p>
          <a:pPr marL="171450" indent="-171450" rtl="0">
            <a:buFont typeface="Arial" panose="020B0604020202020204" pitchFamily="34" charset="0"/>
            <a:buChar char="•"/>
          </a:pPr>
          <a:r>
            <a:rPr lang="en-GB" sz="1100" b="0" i="0" u="none" strike="noStrike" baseline="0" smtClean="0">
              <a:solidFill>
                <a:schemeClr val="dk1"/>
              </a:solidFill>
              <a:latin typeface="+mn-lt"/>
              <a:ea typeface="+mn-ea"/>
              <a:cs typeface="+mn-cs"/>
            </a:rPr>
            <a:t>COPERT 4.11.4 and COPERT 5 (COPERT is a software tool developed by the European Environment Agency and is used widely to calculate national emissions from road transport in Europe)</a:t>
          </a:r>
        </a:p>
        <a:p>
          <a:pPr marL="171450" indent="-171450" rtl="0">
            <a:buFont typeface="Arial" panose="020B0604020202020204" pitchFamily="34" charset="0"/>
            <a:buChar char="•"/>
          </a:pPr>
          <a:endParaRPr lang="en-GB" sz="1100" b="0" i="0" u="none" strike="noStrike" baseline="0" smtClean="0">
            <a:solidFill>
              <a:schemeClr val="dk1"/>
            </a:solidFill>
            <a:latin typeface="+mn-lt"/>
            <a:ea typeface="+mn-ea"/>
            <a:cs typeface="+mn-cs"/>
          </a:endParaRPr>
        </a:p>
        <a:p>
          <a:pPr marL="171450" indent="-171450" rtl="0">
            <a:buFont typeface="Arial" panose="020B0604020202020204" pitchFamily="34" charset="0"/>
            <a:buChar char="•"/>
          </a:pPr>
          <a:r>
            <a:rPr lang="en-GB" sz="1100" b="0" i="0" u="none" strike="noStrike" baseline="0" smtClean="0">
              <a:solidFill>
                <a:schemeClr val="dk1"/>
              </a:solidFill>
              <a:latin typeface="+mn-lt"/>
              <a:ea typeface="+mn-ea"/>
              <a:cs typeface="+mn-cs"/>
            </a:rPr>
            <a:t>EMEP/EEA Emission Inventory Guidebook 2016</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These are based on analysis of emissions test data for in-service vehicles measured over a range of different drive cycles.  The factors are expressed in grams emitted per kilometre driven wherever possible as a function of average speed or road type. </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 latest version of the COPERT model is available for download from: </a:t>
          </a:r>
          <a:r>
            <a:rPr lang="en-GB" sz="1100" b="0" i="0" u="sng" strike="noStrike" baseline="0" smtClean="0">
              <a:solidFill>
                <a:schemeClr val="dk1"/>
              </a:solidFill>
              <a:latin typeface="+mn-lt"/>
              <a:ea typeface="+mn-ea"/>
              <a:cs typeface="+mn-cs"/>
              <a:hlinkClick xmlns:r="http://schemas.openxmlformats.org/officeDocument/2006/relationships" r:id="rId1"/>
            </a:rPr>
            <a:t>http://www.emisia.com/copert/</a:t>
          </a:r>
          <a:r>
            <a:rPr lang="en-GB" sz="1100" b="0" i="0" u="none" strike="noStrike" baseline="0" smtClean="0">
              <a:solidFill>
                <a:schemeClr val="dk1"/>
              </a:solidFill>
              <a:latin typeface="+mn-lt"/>
              <a:ea typeface="+mn-ea"/>
              <a:cs typeface="+mn-cs"/>
              <a:hlinkClick xmlns:r="http://schemas.openxmlformats.org/officeDocument/2006/relationships" r:id="rId1"/>
            </a:rPr>
            <a:t> </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Both data sources are supplemented in the NAEI by factors taken from the EMEP/EEA Guidebook for emissions inventory reporting at: </a:t>
          </a:r>
          <a:r>
            <a:rPr lang="en-GB" sz="1100" b="0" i="0" u="sng" strike="noStrike" baseline="0" smtClean="0">
              <a:solidFill>
                <a:schemeClr val="dk1"/>
              </a:solidFill>
              <a:latin typeface="+mn-lt"/>
              <a:ea typeface="+mn-ea"/>
              <a:cs typeface="+mn-cs"/>
              <a:hlinkClick xmlns:r="http://schemas.openxmlformats.org/officeDocument/2006/relationships" r:id="rId2"/>
            </a:rPr>
            <a:t>http://www.eea.europa.eu/publications/emep-eea-guidebook-2016</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 NAEI uses these factors with detailed activity data (total vehicle km travelled each year, national fleet composition, fuel consumed etc.) in a methodology described in detail in the 2018 UK inventory reports for air pollutants and greenhouse gases covering the inventory up to 2016 at:</a:t>
          </a:r>
        </a:p>
        <a:p>
          <a:pPr rtl="0"/>
          <a:r>
            <a:rPr lang="en-GB" sz="1100" b="0" i="0" u="sng" strike="noStrike" baseline="0" smtClean="0">
              <a:solidFill>
                <a:schemeClr val="dk1"/>
              </a:solidFill>
              <a:latin typeface="+mn-lt"/>
              <a:ea typeface="+mn-ea"/>
              <a:cs typeface="+mn-cs"/>
              <a:hlinkClick xmlns:r="http://schemas.openxmlformats.org/officeDocument/2006/relationships" r:id="rId3"/>
            </a:rPr>
            <a:t>https://uk-air.defra.gov.uk/reports/cat07/1803161032_GB_IIR_2018_v1.2.pdf</a:t>
          </a:r>
          <a:endParaRPr lang="en-GB" sz="1100" b="0" i="0" u="none" strike="noStrike" baseline="0" smtClean="0">
            <a:solidFill>
              <a:schemeClr val="dk1"/>
            </a:solidFill>
            <a:latin typeface="+mn-lt"/>
            <a:ea typeface="+mn-ea"/>
            <a:cs typeface="+mn-cs"/>
            <a:hlinkClick xmlns:r="http://schemas.openxmlformats.org/officeDocument/2006/relationships" r:id="rId3"/>
          </a:endParaRPr>
        </a:p>
        <a:p>
          <a:pPr rtl="0"/>
          <a:r>
            <a:rPr lang="en-GB" sz="1100" b="0" i="0" u="sng" strike="noStrike" baseline="0" smtClean="0">
              <a:solidFill>
                <a:schemeClr val="dk1"/>
              </a:solidFill>
              <a:latin typeface="+mn-lt"/>
              <a:ea typeface="+mn-ea"/>
              <a:cs typeface="+mn-cs"/>
              <a:hlinkClick xmlns:r="http://schemas.openxmlformats.org/officeDocument/2006/relationships" r:id="rId4"/>
            </a:rPr>
            <a:t>http://unfccc.int/national_reports/annex_i_ghg_inventories/national_inventories_submissions/items/10566.php</a:t>
          </a:r>
          <a:r>
            <a:rPr lang="en-GB" sz="1100" b="0" i="0" u="none" strike="noStrike" baseline="0" smtClean="0">
              <a:solidFill>
                <a:schemeClr val="dk1"/>
              </a:solidFill>
              <a:latin typeface="+mn-lt"/>
              <a:ea typeface="+mn-ea"/>
              <a:cs typeface="+mn-cs"/>
            </a:rPr>
            <a:t>(available from 15 April 2018)</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 Department for Business, Energy &amp; Industrial Strategy (BEIS) provides greenhouse gas conversion factors for company reporting, which can be found at:</a:t>
          </a:r>
        </a:p>
        <a:p>
          <a:pPr rtl="0"/>
          <a:r>
            <a:rPr lang="en-GB" sz="1100" b="0" i="0" u="sng" strike="noStrike" baseline="0" smtClean="0">
              <a:solidFill>
                <a:schemeClr val="dk1"/>
              </a:solidFill>
              <a:latin typeface="+mn-lt"/>
              <a:ea typeface="+mn-ea"/>
              <a:cs typeface="+mn-cs"/>
              <a:hlinkClick xmlns:r="http://schemas.openxmlformats.org/officeDocument/2006/relationships" r:id="rId5"/>
            </a:rPr>
            <a:t>https://www.gov.uk/government/collections/government-conversion-factors-for-company-reporting</a:t>
          </a:r>
        </a:p>
        <a:p>
          <a:pPr rtl="0"/>
          <a:endParaRPr lang="en-GB" sz="1100" b="1" i="0" u="none" strike="noStrike" baseline="0" smtClean="0">
            <a:solidFill>
              <a:schemeClr val="dk1"/>
            </a:solidFill>
            <a:latin typeface="+mn-lt"/>
            <a:ea typeface="+mn-ea"/>
            <a:cs typeface="+mn-cs"/>
          </a:endParaRPr>
        </a:p>
        <a:p>
          <a:pPr rtl="0"/>
          <a:r>
            <a:rPr lang="en-GB" sz="1100" b="1" i="0" u="none" strike="noStrike" baseline="0" smtClean="0">
              <a:solidFill>
                <a:schemeClr val="dk1"/>
              </a:solidFill>
              <a:latin typeface="+mn-lt"/>
              <a:ea typeface="+mn-ea"/>
              <a:cs typeface="+mn-cs"/>
            </a:rPr>
            <a:t>Please refer to this tool for CO</a:t>
          </a:r>
          <a:r>
            <a:rPr lang="en-GB" sz="1100" b="1" i="0" u="none" strike="noStrike" baseline="-25000" smtClean="0">
              <a:solidFill>
                <a:schemeClr val="dk1"/>
              </a:solidFill>
              <a:latin typeface="+mn-lt"/>
              <a:ea typeface="+mn-ea"/>
              <a:cs typeface="+mn-cs"/>
            </a:rPr>
            <a:t>2</a:t>
          </a:r>
          <a:r>
            <a:rPr lang="en-GB" sz="1100" b="1" i="0" u="none" strike="noStrike" baseline="0" smtClean="0">
              <a:solidFill>
                <a:schemeClr val="dk1"/>
              </a:solidFill>
              <a:latin typeface="+mn-lt"/>
              <a:ea typeface="+mn-ea"/>
              <a:cs typeface="+mn-cs"/>
            </a:rPr>
            <a:t> factors for road vehicles.</a:t>
          </a:r>
          <a:endParaRPr lang="en-GB" sz="1100" b="0" i="0" u="none" strike="noStrike" baseline="0" smtClean="0">
            <a:solidFill>
              <a:schemeClr val="dk1"/>
            </a:solidFill>
            <a:latin typeface="+mn-lt"/>
            <a:ea typeface="+mn-ea"/>
            <a:cs typeface="+mn-cs"/>
          </a:endParaRP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Emission factors are provided here for a selection of pollutants of specific importance to road transport in a simplified form that reflects the composition of the UK fleet and journeys made in 2016. They are implied emission factors derived by taking the overall emissions in 2016 for each vehicle type, calculated by the national emissions inventory methodology, and dividing by total vehicle km travelled or number of vehicles or trips made in 2016.  The emissions are taken from the 2016 version of the NAEI released in early 2018. As for the previous inventories, the composition of the fleet has been informed by Automatic Number Plate Recognition data on different types of roads provided by the Department for Transport (DfT) combined with vehicle licensing statistics.</a:t>
          </a:r>
          <a:r>
            <a:rPr lang="en-GB" sz="1100" b="1" i="0" u="none" strike="noStrike" baseline="0" smtClean="0">
              <a:solidFill>
                <a:schemeClr val="dk1"/>
              </a:solidFill>
              <a:latin typeface="+mn-lt"/>
              <a:ea typeface="+mn-ea"/>
              <a:cs typeface="+mn-cs"/>
            </a:rPr>
            <a:t>  The factors vary from previous versions published here as a reflection of any methodological (or emission factors) changes made to the 2016 version of the NAEI, as well as the gradual refreshing of the UK fleet with new, cleaner vehicles displacing older, high emitting vehicles, amongst other reasons.</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 most notable change relative to the previous version is for the VOC emission factors for evaporative sources. The emission factors have increased significantly for diurnal loss and hot soak sources and decreased significantly for running losses. This change was due to a method update and a Tier 2 method approach given in the 2016 EMEP/EEA Emissions Inventory Guidebook is now applied.  Other changes include: </a:t>
          </a:r>
        </a:p>
        <a:p>
          <a:pPr rtl="0"/>
          <a:r>
            <a:rPr lang="en-GB" sz="1100" b="0" i="0" u="none" strike="noStrike" baseline="0" smtClean="0">
              <a:solidFill>
                <a:schemeClr val="dk1"/>
              </a:solidFill>
              <a:latin typeface="+mn-lt"/>
              <a:ea typeface="+mn-ea"/>
              <a:cs typeface="+mn-cs"/>
            </a:rPr>
            <a:t>SO</a:t>
          </a:r>
          <a:r>
            <a:rPr lang="en-GB" sz="1100" b="0" i="0" u="none" strike="noStrike" baseline="-25000" smtClean="0">
              <a:solidFill>
                <a:schemeClr val="dk1"/>
              </a:solidFill>
              <a:latin typeface="+mn-lt"/>
              <a:ea typeface="+mn-ea"/>
              <a:cs typeface="+mn-cs"/>
            </a:rPr>
            <a:t>2</a:t>
          </a:r>
          <a:r>
            <a:rPr lang="en-GB" sz="1100" b="0" i="0" u="none" strike="noStrike" baseline="0" smtClean="0">
              <a:solidFill>
                <a:schemeClr val="dk1"/>
              </a:solidFill>
              <a:latin typeface="+mn-lt"/>
              <a:ea typeface="+mn-ea"/>
              <a:cs typeface="+mn-cs"/>
            </a:rPr>
            <a:t> emission factors are higher than those in the previous version because the sulphur content of petrol and diesel fuel sold in the UK increased slightly between 2015 and 2016, although remained within legislative limits.  </a:t>
          </a:r>
        </a:p>
        <a:p>
          <a:pPr rtl="0"/>
          <a:r>
            <a:rPr lang="en-GB" sz="1100" b="0" i="0" u="none" strike="noStrike" baseline="0" smtClean="0">
              <a:solidFill>
                <a:schemeClr val="dk1"/>
              </a:solidFill>
              <a:latin typeface="+mn-lt"/>
              <a:ea typeface="+mn-ea"/>
              <a:cs typeface="+mn-cs"/>
            </a:rPr>
            <a:t>There have also been increases in the PM hot exhaust emission factors for petrol cars and LGVs due to the application of revised scaling factors that account for the effect of biofuels on PM emissions.  A further change is due to a revised PM</a:t>
          </a:r>
          <a:r>
            <a:rPr lang="en-GB" sz="1100" b="0" i="0" u="none" strike="noStrike" baseline="-25000" smtClean="0">
              <a:solidFill>
                <a:schemeClr val="dk1"/>
              </a:solidFill>
              <a:latin typeface="+mn-lt"/>
              <a:ea typeface="+mn-ea"/>
              <a:cs typeface="+mn-cs"/>
            </a:rPr>
            <a:t>2.5</a:t>
          </a:r>
          <a:r>
            <a:rPr lang="en-GB" sz="1100" b="0" i="0" u="none" strike="noStrike" baseline="0" smtClean="0">
              <a:solidFill>
                <a:schemeClr val="dk1"/>
              </a:solidFill>
              <a:latin typeface="+mn-lt"/>
              <a:ea typeface="+mn-ea"/>
              <a:cs typeface="+mn-cs"/>
            </a:rPr>
            <a:t>:PM</a:t>
          </a:r>
          <a:r>
            <a:rPr lang="en-GB" sz="1100" b="0" i="0" u="none" strike="noStrike" baseline="-25000" smtClean="0">
              <a:solidFill>
                <a:schemeClr val="dk1"/>
              </a:solidFill>
              <a:latin typeface="+mn-lt"/>
              <a:ea typeface="+mn-ea"/>
              <a:cs typeface="+mn-cs"/>
            </a:rPr>
            <a:t>10</a:t>
          </a:r>
          <a:r>
            <a:rPr lang="en-GB" sz="1100" b="0" i="0" u="none" strike="noStrike" baseline="0" smtClean="0">
              <a:solidFill>
                <a:schemeClr val="dk1"/>
              </a:solidFill>
              <a:latin typeface="+mn-lt"/>
              <a:ea typeface="+mn-ea"/>
              <a:cs typeface="+mn-cs"/>
            </a:rPr>
            <a:t> ratio applied from vehicle exhausts. Using information from the EMEP/EEA Emissions Inventory Guidebook (2016), the fraction of PM</a:t>
          </a:r>
          <a:r>
            <a:rPr lang="en-GB" sz="1100" b="0" i="0" u="none" strike="noStrike" baseline="-25000" smtClean="0">
              <a:solidFill>
                <a:schemeClr val="dk1"/>
              </a:solidFill>
              <a:latin typeface="+mn-lt"/>
              <a:ea typeface="+mn-ea"/>
              <a:cs typeface="+mn-cs"/>
            </a:rPr>
            <a:t>10</a:t>
          </a:r>
          <a:r>
            <a:rPr lang="en-GB" sz="1100" b="0" i="0" u="none" strike="noStrike" baseline="0" smtClean="0">
              <a:solidFill>
                <a:schemeClr val="dk1"/>
              </a:solidFill>
              <a:latin typeface="+mn-lt"/>
              <a:ea typeface="+mn-ea"/>
              <a:cs typeface="+mn-cs"/>
            </a:rPr>
            <a:t> emitted as PM</a:t>
          </a:r>
          <a:r>
            <a:rPr lang="en-GB" sz="1100" b="0" i="0" u="none" strike="noStrike" baseline="-25000" smtClean="0">
              <a:solidFill>
                <a:schemeClr val="dk1"/>
              </a:solidFill>
              <a:latin typeface="+mn-lt"/>
              <a:ea typeface="+mn-ea"/>
              <a:cs typeface="+mn-cs"/>
            </a:rPr>
            <a:t>2.5</a:t>
          </a:r>
          <a:r>
            <a:rPr lang="en-GB" sz="1100" b="0" i="0" u="none" strike="noStrike" baseline="0" smtClean="0">
              <a:solidFill>
                <a:schemeClr val="dk1"/>
              </a:solidFill>
              <a:latin typeface="+mn-lt"/>
              <a:ea typeface="+mn-ea"/>
              <a:cs typeface="+mn-cs"/>
            </a:rPr>
            <a:t> is assumed to be 1.0 for all vehicle exhaust emissions. This is an update from the value of 0.95 used in previous versions of the inventory.</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Factors are provided for each main process by which emissions occur and at different levels of detail in terms of emission type, vehicle category and road class.  Users can then choose a set of factors that best matches the level of detail in their own traffic activity data.</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 different emission processes are:</a:t>
          </a:r>
        </a:p>
        <a:p>
          <a:pPr rtl="0"/>
          <a:r>
            <a:rPr lang="en-GB" sz="1100" b="1" i="0" u="none" strike="noStrike" baseline="0" smtClean="0">
              <a:solidFill>
                <a:schemeClr val="dk1"/>
              </a:solidFill>
              <a:latin typeface="+mn-lt"/>
              <a:ea typeface="+mn-ea"/>
              <a:cs typeface="+mn-cs"/>
            </a:rPr>
            <a:t>Hot exhaust emissions</a:t>
          </a:r>
          <a:r>
            <a:rPr lang="en-GB" sz="1100" b="0" i="0" u="none" strike="noStrike" baseline="0" smtClean="0">
              <a:solidFill>
                <a:schemeClr val="dk1"/>
              </a:solidFill>
              <a:latin typeface="+mn-lt"/>
              <a:ea typeface="+mn-ea"/>
              <a:cs typeface="+mn-cs"/>
            </a:rPr>
            <a:t> – these are the tailpipe emissions in g/km from a vehicle with its engine warmed up to its normal operating temperature.</a:t>
          </a:r>
        </a:p>
        <a:p>
          <a:pPr rtl="0"/>
          <a:endParaRPr lang="en-GB" sz="1100" b="1" i="0" u="none" strike="noStrike" baseline="0" smtClean="0">
            <a:solidFill>
              <a:schemeClr val="dk1"/>
            </a:solidFill>
            <a:latin typeface="+mn-lt"/>
            <a:ea typeface="+mn-ea"/>
            <a:cs typeface="+mn-cs"/>
          </a:endParaRPr>
        </a:p>
        <a:p>
          <a:pPr rtl="0"/>
          <a:r>
            <a:rPr lang="en-GB" sz="1100" b="1" i="0" u="none" strike="noStrike" baseline="0" smtClean="0">
              <a:solidFill>
                <a:schemeClr val="dk1"/>
              </a:solidFill>
              <a:latin typeface="+mn-lt"/>
              <a:ea typeface="+mn-ea"/>
              <a:cs typeface="+mn-cs"/>
            </a:rPr>
            <a:t>Cold start exhaust emissions</a:t>
          </a:r>
          <a:r>
            <a:rPr lang="en-GB" sz="1100" b="0" i="0" u="none" strike="noStrike" baseline="0" smtClean="0">
              <a:solidFill>
                <a:schemeClr val="dk1"/>
              </a:solidFill>
              <a:latin typeface="+mn-lt"/>
              <a:ea typeface="+mn-ea"/>
              <a:cs typeface="+mn-cs"/>
            </a:rPr>
            <a:t> – these are the additional tailpipe emissions in g/trip from a vehicle starting a journey with its engine cold.  Cold start emission factors are only available for cars and light goods vehicles and for certain pollutants.</a:t>
          </a:r>
        </a:p>
        <a:p>
          <a:pPr rtl="0"/>
          <a:endParaRPr lang="en-GB" sz="1100" b="1" i="0" u="none" strike="noStrike" baseline="0" smtClean="0">
            <a:solidFill>
              <a:schemeClr val="dk1"/>
            </a:solidFill>
            <a:latin typeface="+mn-lt"/>
            <a:ea typeface="+mn-ea"/>
            <a:cs typeface="+mn-cs"/>
          </a:endParaRPr>
        </a:p>
        <a:p>
          <a:pPr rtl="0"/>
          <a:r>
            <a:rPr lang="en-GB" sz="1100" b="1" i="0" u="none" strike="noStrike" baseline="0" smtClean="0">
              <a:solidFill>
                <a:schemeClr val="dk1"/>
              </a:solidFill>
              <a:latin typeface="+mn-lt"/>
              <a:ea typeface="+mn-ea"/>
              <a:cs typeface="+mn-cs"/>
            </a:rPr>
            <a:t>Evaporative emissions</a:t>
          </a:r>
          <a:r>
            <a:rPr lang="en-GB" sz="1100" b="0" i="0" u="none" strike="noStrike" baseline="0" smtClean="0">
              <a:solidFill>
                <a:schemeClr val="dk1"/>
              </a:solidFill>
              <a:latin typeface="+mn-lt"/>
              <a:ea typeface="+mn-ea"/>
              <a:cs typeface="+mn-cs"/>
            </a:rPr>
            <a:t> – these are the emissions of NMVOCs or benzene from the evaporation of fuel vapour from a vehicle.  These occur only for petrol vehicles because diesel is a much less volatile fuel.  There are emission factors for three different evaporative emission processes:</a:t>
          </a:r>
        </a:p>
        <a:p>
          <a:pPr rtl="0"/>
          <a:endParaRPr lang="en-GB" sz="1100" b="1" i="1" u="none" strike="noStrike" baseline="0" smtClean="0">
            <a:solidFill>
              <a:schemeClr val="dk1"/>
            </a:solidFill>
            <a:latin typeface="+mn-lt"/>
            <a:ea typeface="+mn-ea"/>
            <a:cs typeface="+mn-cs"/>
          </a:endParaRPr>
        </a:p>
        <a:p>
          <a:pPr rtl="0"/>
          <a:r>
            <a:rPr lang="en-GB" sz="1100" b="1" i="1" u="none" strike="noStrike" baseline="0" smtClean="0">
              <a:solidFill>
                <a:schemeClr val="dk1"/>
              </a:solidFill>
              <a:latin typeface="+mn-lt"/>
              <a:ea typeface="+mn-ea"/>
              <a:cs typeface="+mn-cs"/>
            </a:rPr>
            <a:t>Diurnal loss emissions in g/day</a:t>
          </a:r>
          <a:r>
            <a:rPr lang="en-GB" sz="1100" b="0" i="0" u="none" strike="noStrike" baseline="0" smtClean="0">
              <a:solidFill>
                <a:schemeClr val="dk1"/>
              </a:solidFill>
              <a:latin typeface="+mn-lt"/>
              <a:ea typeface="+mn-ea"/>
              <a:cs typeface="+mn-cs"/>
            </a:rPr>
            <a:t>.  These are emissions arising from expansion of fuel vapour in the petrol tank as temperature rises each day.  These occur for all petrol vehicles regardless of whether or how much the vehicle travels</a:t>
          </a:r>
        </a:p>
        <a:p>
          <a:pPr rtl="0"/>
          <a:endParaRPr lang="en-GB" sz="1100" b="1" i="1" u="none" strike="noStrike" baseline="0" smtClean="0">
            <a:solidFill>
              <a:schemeClr val="dk1"/>
            </a:solidFill>
            <a:latin typeface="+mn-lt"/>
            <a:ea typeface="+mn-ea"/>
            <a:cs typeface="+mn-cs"/>
          </a:endParaRPr>
        </a:p>
        <a:p>
          <a:pPr rtl="0"/>
          <a:r>
            <a:rPr lang="en-GB" sz="1100" b="1" i="1" u="none" strike="noStrike" baseline="0" smtClean="0">
              <a:solidFill>
                <a:schemeClr val="dk1"/>
              </a:solidFill>
              <a:latin typeface="+mn-lt"/>
              <a:ea typeface="+mn-ea"/>
              <a:cs typeface="+mn-cs"/>
            </a:rPr>
            <a:t>Hot soak emission in g/trip</a:t>
          </a:r>
          <a:r>
            <a:rPr lang="en-GB" sz="1100" b="0" i="0" u="none" strike="noStrike" baseline="0" smtClean="0">
              <a:solidFill>
                <a:schemeClr val="dk1"/>
              </a:solidFill>
              <a:latin typeface="+mn-lt"/>
              <a:ea typeface="+mn-ea"/>
              <a:cs typeface="+mn-cs"/>
            </a:rPr>
            <a:t>.  These are the emissions occurring from the fuel system when the engine is turned off at the end of a trip.  Emissions are due to the transfer of heat from the engine and hot exhaust to the fuel system where fuel is no longer flowing</a:t>
          </a:r>
        </a:p>
        <a:p>
          <a:pPr rtl="0"/>
          <a:endParaRPr lang="en-GB" sz="1100" b="1" i="1" u="none" strike="noStrike" baseline="0" smtClean="0">
            <a:solidFill>
              <a:schemeClr val="dk1"/>
            </a:solidFill>
            <a:latin typeface="+mn-lt"/>
            <a:ea typeface="+mn-ea"/>
            <a:cs typeface="+mn-cs"/>
          </a:endParaRPr>
        </a:p>
        <a:p>
          <a:pPr rtl="0"/>
          <a:r>
            <a:rPr lang="en-GB" sz="1100" b="1" i="1" u="none" strike="noStrike" baseline="0" smtClean="0">
              <a:solidFill>
                <a:schemeClr val="dk1"/>
              </a:solidFill>
              <a:latin typeface="+mn-lt"/>
              <a:ea typeface="+mn-ea"/>
              <a:cs typeface="+mn-cs"/>
            </a:rPr>
            <a:t>Running loss in g/km</a:t>
          </a:r>
          <a:r>
            <a:rPr lang="en-GB" sz="1100" b="0" i="0" u="none" strike="noStrike" baseline="0" smtClean="0">
              <a:solidFill>
                <a:schemeClr val="dk1"/>
              </a:solidFill>
              <a:latin typeface="+mn-lt"/>
              <a:ea typeface="+mn-ea"/>
              <a:cs typeface="+mn-cs"/>
            </a:rPr>
            <a:t>.  These are evaporative losses that occur while the vehicle is in motion</a:t>
          </a:r>
        </a:p>
        <a:p>
          <a:pPr rtl="0"/>
          <a:r>
            <a:rPr lang="en-GB" sz="1100" b="0" i="0" u="none" strike="noStrike" baseline="0" smtClean="0">
              <a:solidFill>
                <a:schemeClr val="dk1"/>
              </a:solidFill>
              <a:latin typeface="+mn-lt"/>
              <a:ea typeface="+mn-ea"/>
              <a:cs typeface="+mn-cs"/>
            </a:rPr>
            <a:t>More detailed information can be found in the UK inventory report referred to above</a:t>
          </a:r>
        </a:p>
        <a:p>
          <a:pPr rtl="0"/>
          <a:endParaRPr lang="en-GB" sz="1100" b="1" i="0" u="none" strike="noStrike" baseline="0" smtClean="0">
            <a:solidFill>
              <a:schemeClr val="dk1"/>
            </a:solidFill>
            <a:latin typeface="+mn-lt"/>
            <a:ea typeface="+mn-ea"/>
            <a:cs typeface="+mn-cs"/>
          </a:endParaRPr>
        </a:p>
        <a:p>
          <a:pPr rtl="0"/>
          <a:r>
            <a:rPr lang="en-GB" sz="1100" b="1" i="0" u="none" strike="noStrike" baseline="0" smtClean="0">
              <a:solidFill>
                <a:schemeClr val="dk1"/>
              </a:solidFill>
              <a:latin typeface="+mn-lt"/>
              <a:ea typeface="+mn-ea"/>
              <a:cs typeface="+mn-cs"/>
            </a:rPr>
            <a:t>Tyre wear and brake wear</a:t>
          </a:r>
          <a:r>
            <a:rPr lang="en-GB" sz="1100" b="0" i="0" u="none" strike="noStrike" baseline="0" smtClean="0">
              <a:solidFill>
                <a:schemeClr val="dk1"/>
              </a:solidFill>
              <a:latin typeface="+mn-lt"/>
              <a:ea typeface="+mn-ea"/>
              <a:cs typeface="+mn-cs"/>
            </a:rPr>
            <a:t> – these are the non-exhaust emissions of PM</a:t>
          </a:r>
          <a:r>
            <a:rPr lang="en-GB" sz="1100" b="0" i="0" u="none" strike="noStrike" baseline="-25000" smtClean="0">
              <a:solidFill>
                <a:schemeClr val="dk1"/>
              </a:solidFill>
              <a:latin typeface="+mn-lt"/>
              <a:ea typeface="+mn-ea"/>
              <a:cs typeface="+mn-cs"/>
            </a:rPr>
            <a:t>10</a:t>
          </a:r>
          <a:r>
            <a:rPr lang="en-GB" sz="1100" b="0" i="0" u="none" strike="noStrike" baseline="0" smtClean="0">
              <a:solidFill>
                <a:schemeClr val="dk1"/>
              </a:solidFill>
              <a:latin typeface="+mn-lt"/>
              <a:ea typeface="+mn-ea"/>
              <a:cs typeface="+mn-cs"/>
            </a:rPr>
            <a:t> and PM</a:t>
          </a:r>
          <a:r>
            <a:rPr lang="en-GB" sz="1100" b="0" i="0" u="none" strike="noStrike" baseline="-25000" smtClean="0">
              <a:solidFill>
                <a:schemeClr val="dk1"/>
              </a:solidFill>
              <a:latin typeface="+mn-lt"/>
              <a:ea typeface="+mn-ea"/>
              <a:cs typeface="+mn-cs"/>
            </a:rPr>
            <a:t>2.5</a:t>
          </a:r>
          <a:r>
            <a:rPr lang="en-GB" sz="1100" b="0" i="0" u="none" strike="noStrike" baseline="0" smtClean="0">
              <a:solidFill>
                <a:schemeClr val="dk1"/>
              </a:solidFill>
              <a:latin typeface="+mn-lt"/>
              <a:ea typeface="+mn-ea"/>
              <a:cs typeface="+mn-cs"/>
            </a:rPr>
            <a:t> in g/km arising from the mechanical wear of tyre material and brake linings.</a:t>
          </a:r>
        </a:p>
        <a:p>
          <a:pPr rtl="0"/>
          <a:r>
            <a:rPr lang="en-GB" sz="1100" b="1" i="0" u="none" strike="noStrike" baseline="0" smtClean="0">
              <a:solidFill>
                <a:schemeClr val="dk1"/>
              </a:solidFill>
              <a:latin typeface="+mn-lt"/>
              <a:ea typeface="+mn-ea"/>
              <a:cs typeface="+mn-cs"/>
            </a:rPr>
            <a:t>Road abrasion</a:t>
          </a:r>
          <a:r>
            <a:rPr lang="en-GB" sz="1100" b="0" i="0" u="none" strike="noStrike" baseline="0" smtClean="0">
              <a:solidFill>
                <a:schemeClr val="dk1"/>
              </a:solidFill>
              <a:latin typeface="+mn-lt"/>
              <a:ea typeface="+mn-ea"/>
              <a:cs typeface="+mn-cs"/>
            </a:rPr>
            <a:t> – these are the non-exhaust emissions of PM</a:t>
          </a:r>
          <a:r>
            <a:rPr lang="en-GB" sz="1100" b="0" i="0" u="none" strike="noStrike" baseline="-25000" smtClean="0">
              <a:solidFill>
                <a:schemeClr val="dk1"/>
              </a:solidFill>
              <a:latin typeface="+mn-lt"/>
              <a:ea typeface="+mn-ea"/>
              <a:cs typeface="+mn-cs"/>
            </a:rPr>
            <a:t>10</a:t>
          </a:r>
          <a:r>
            <a:rPr lang="en-GB" sz="1100" b="0" i="0" u="none" strike="noStrike" baseline="0" smtClean="0">
              <a:solidFill>
                <a:schemeClr val="dk1"/>
              </a:solidFill>
              <a:latin typeface="+mn-lt"/>
              <a:ea typeface="+mn-ea"/>
              <a:cs typeface="+mn-cs"/>
            </a:rPr>
            <a:t> and PM</a:t>
          </a:r>
          <a:r>
            <a:rPr lang="en-GB" sz="1100" b="0" i="0" u="none" strike="noStrike" baseline="-25000" smtClean="0">
              <a:solidFill>
                <a:schemeClr val="dk1"/>
              </a:solidFill>
              <a:latin typeface="+mn-lt"/>
              <a:ea typeface="+mn-ea"/>
              <a:cs typeface="+mn-cs"/>
            </a:rPr>
            <a:t>2.5</a:t>
          </a:r>
          <a:r>
            <a:rPr lang="en-GB" sz="1100" b="0" i="0" u="none" strike="noStrike" baseline="0" smtClean="0">
              <a:solidFill>
                <a:schemeClr val="dk1"/>
              </a:solidFill>
              <a:latin typeface="+mn-lt"/>
              <a:ea typeface="+mn-ea"/>
              <a:cs typeface="+mn-cs"/>
            </a:rPr>
            <a:t> in g/km arising from the abrasion and deterioration of road surfaces.</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 emission factors are provided in different levels of detail:</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1. Hot exhaust emissions by vehicle type, fuel type and by road type; these are the most detailed forms and should be used in conjunction with calculation of cold start and evaporative emissions (in the case of NMVOCs and benzene) if separate trip data are available</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2. Emissions combining hot exhaust, cold start and evaporative emissions in g/km for all cars and all LGVs by road type in g/km.  These should be used if the user wants an average factor for cars and LGVs of all fuel types because details of the fuel split are not known and the user has no way of calculating cold start and evaporative emissions independently</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3. Emissions combining hot exhaust, cold start and evaporative emissions in g/km for each main vehicle type averaged over all road types.  These should be used if the user wants an average factor covering all road conditions and has no way of calculating cold start and evaporative emissions independently</a:t>
          </a:r>
        </a:p>
        <a:p>
          <a:pPr rtl="0"/>
          <a:endParaRPr lang="en-GB" sz="1100" b="0" i="0" u="none" strike="noStrike" baseline="0" smtClean="0">
            <a:solidFill>
              <a:schemeClr val="dk1"/>
            </a:solidFill>
            <a:latin typeface="+mn-lt"/>
            <a:ea typeface="+mn-ea"/>
            <a:cs typeface="+mn-cs"/>
          </a:endParaRPr>
        </a:p>
        <a:p>
          <a:pPr rtl="0"/>
          <a:r>
            <a:rPr lang="en-GB" sz="1100" b="0" i="0" u="none" strike="noStrike" baseline="0" smtClean="0">
              <a:solidFill>
                <a:schemeClr val="dk1"/>
              </a:solidFill>
              <a:latin typeface="+mn-lt"/>
              <a:ea typeface="+mn-ea"/>
              <a:cs typeface="+mn-cs"/>
            </a:rPr>
            <a:t>These factors will be updated annually after submission of each version of the NAEI’s UK inventory figures.</a:t>
          </a:r>
          <a:endParaRPr lang="en-GB"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33"/>
  <sheetViews>
    <sheetView tabSelected="1" zoomScale="70" zoomScaleNormal="70" workbookViewId="0">
      <selection activeCell="A7" sqref="A7"/>
    </sheetView>
  </sheetViews>
  <sheetFormatPr defaultRowHeight="12.75" x14ac:dyDescent="0.2"/>
  <cols>
    <col min="1" max="1" width="11.28515625" style="87" customWidth="1"/>
    <col min="2" max="2" width="67.28515625" style="87" customWidth="1"/>
    <col min="3" max="3" width="21.7109375" style="87" customWidth="1"/>
    <col min="4" max="4" width="58.140625" style="87" customWidth="1"/>
    <col min="5" max="256" width="9.140625" style="87"/>
    <col min="257" max="257" width="11.28515625" style="87" customWidth="1"/>
    <col min="258" max="258" width="67.28515625" style="87" customWidth="1"/>
    <col min="259" max="259" width="20.42578125" style="87" customWidth="1"/>
    <col min="260" max="260" width="16.5703125" style="87" customWidth="1"/>
    <col min="261" max="512" width="9.140625" style="87"/>
    <col min="513" max="513" width="11.28515625" style="87" customWidth="1"/>
    <col min="514" max="514" width="67.28515625" style="87" customWidth="1"/>
    <col min="515" max="515" width="20.42578125" style="87" customWidth="1"/>
    <col min="516" max="516" width="16.5703125" style="87" customWidth="1"/>
    <col min="517" max="768" width="9.140625" style="87"/>
    <col min="769" max="769" width="11.28515625" style="87" customWidth="1"/>
    <col min="770" max="770" width="67.28515625" style="87" customWidth="1"/>
    <col min="771" max="771" width="20.42578125" style="87" customWidth="1"/>
    <col min="772" max="772" width="16.5703125" style="87" customWidth="1"/>
    <col min="773" max="1024" width="9.140625" style="87"/>
    <col min="1025" max="1025" width="11.28515625" style="87" customWidth="1"/>
    <col min="1026" max="1026" width="67.28515625" style="87" customWidth="1"/>
    <col min="1027" max="1027" width="20.42578125" style="87" customWidth="1"/>
    <col min="1028" max="1028" width="16.5703125" style="87" customWidth="1"/>
    <col min="1029" max="1280" width="9.140625" style="87"/>
    <col min="1281" max="1281" width="11.28515625" style="87" customWidth="1"/>
    <col min="1282" max="1282" width="67.28515625" style="87" customWidth="1"/>
    <col min="1283" max="1283" width="20.42578125" style="87" customWidth="1"/>
    <col min="1284" max="1284" width="16.5703125" style="87" customWidth="1"/>
    <col min="1285" max="1536" width="9.140625" style="87"/>
    <col min="1537" max="1537" width="11.28515625" style="87" customWidth="1"/>
    <col min="1538" max="1538" width="67.28515625" style="87" customWidth="1"/>
    <col min="1539" max="1539" width="20.42578125" style="87" customWidth="1"/>
    <col min="1540" max="1540" width="16.5703125" style="87" customWidth="1"/>
    <col min="1541" max="1792" width="9.140625" style="87"/>
    <col min="1793" max="1793" width="11.28515625" style="87" customWidth="1"/>
    <col min="1794" max="1794" width="67.28515625" style="87" customWidth="1"/>
    <col min="1795" max="1795" width="20.42578125" style="87" customWidth="1"/>
    <col min="1796" max="1796" width="16.5703125" style="87" customWidth="1"/>
    <col min="1797" max="2048" width="9.140625" style="87"/>
    <col min="2049" max="2049" width="11.28515625" style="87" customWidth="1"/>
    <col min="2050" max="2050" width="67.28515625" style="87" customWidth="1"/>
    <col min="2051" max="2051" width="20.42578125" style="87" customWidth="1"/>
    <col min="2052" max="2052" width="16.5703125" style="87" customWidth="1"/>
    <col min="2053" max="2304" width="9.140625" style="87"/>
    <col min="2305" max="2305" width="11.28515625" style="87" customWidth="1"/>
    <col min="2306" max="2306" width="67.28515625" style="87" customWidth="1"/>
    <col min="2307" max="2307" width="20.42578125" style="87" customWidth="1"/>
    <col min="2308" max="2308" width="16.5703125" style="87" customWidth="1"/>
    <col min="2309" max="2560" width="9.140625" style="87"/>
    <col min="2561" max="2561" width="11.28515625" style="87" customWidth="1"/>
    <col min="2562" max="2562" width="67.28515625" style="87" customWidth="1"/>
    <col min="2563" max="2563" width="20.42578125" style="87" customWidth="1"/>
    <col min="2564" max="2564" width="16.5703125" style="87" customWidth="1"/>
    <col min="2565" max="2816" width="9.140625" style="87"/>
    <col min="2817" max="2817" width="11.28515625" style="87" customWidth="1"/>
    <col min="2818" max="2818" width="67.28515625" style="87" customWidth="1"/>
    <col min="2819" max="2819" width="20.42578125" style="87" customWidth="1"/>
    <col min="2820" max="2820" width="16.5703125" style="87" customWidth="1"/>
    <col min="2821" max="3072" width="9.140625" style="87"/>
    <col min="3073" max="3073" width="11.28515625" style="87" customWidth="1"/>
    <col min="3074" max="3074" width="67.28515625" style="87" customWidth="1"/>
    <col min="3075" max="3075" width="20.42578125" style="87" customWidth="1"/>
    <col min="3076" max="3076" width="16.5703125" style="87" customWidth="1"/>
    <col min="3077" max="3328" width="9.140625" style="87"/>
    <col min="3329" max="3329" width="11.28515625" style="87" customWidth="1"/>
    <col min="3330" max="3330" width="67.28515625" style="87" customWidth="1"/>
    <col min="3331" max="3331" width="20.42578125" style="87" customWidth="1"/>
    <col min="3332" max="3332" width="16.5703125" style="87" customWidth="1"/>
    <col min="3333" max="3584" width="9.140625" style="87"/>
    <col min="3585" max="3585" width="11.28515625" style="87" customWidth="1"/>
    <col min="3586" max="3586" width="67.28515625" style="87" customWidth="1"/>
    <col min="3587" max="3587" width="20.42578125" style="87" customWidth="1"/>
    <col min="3588" max="3588" width="16.5703125" style="87" customWidth="1"/>
    <col min="3589" max="3840" width="9.140625" style="87"/>
    <col min="3841" max="3841" width="11.28515625" style="87" customWidth="1"/>
    <col min="3842" max="3842" width="67.28515625" style="87" customWidth="1"/>
    <col min="3843" max="3843" width="20.42578125" style="87" customWidth="1"/>
    <col min="3844" max="3844" width="16.5703125" style="87" customWidth="1"/>
    <col min="3845" max="4096" width="9.140625" style="87"/>
    <col min="4097" max="4097" width="11.28515625" style="87" customWidth="1"/>
    <col min="4098" max="4098" width="67.28515625" style="87" customWidth="1"/>
    <col min="4099" max="4099" width="20.42578125" style="87" customWidth="1"/>
    <col min="4100" max="4100" width="16.5703125" style="87" customWidth="1"/>
    <col min="4101" max="4352" width="9.140625" style="87"/>
    <col min="4353" max="4353" width="11.28515625" style="87" customWidth="1"/>
    <col min="4354" max="4354" width="67.28515625" style="87" customWidth="1"/>
    <col min="4355" max="4355" width="20.42578125" style="87" customWidth="1"/>
    <col min="4356" max="4356" width="16.5703125" style="87" customWidth="1"/>
    <col min="4357" max="4608" width="9.140625" style="87"/>
    <col min="4609" max="4609" width="11.28515625" style="87" customWidth="1"/>
    <col min="4610" max="4610" width="67.28515625" style="87" customWidth="1"/>
    <col min="4611" max="4611" width="20.42578125" style="87" customWidth="1"/>
    <col min="4612" max="4612" width="16.5703125" style="87" customWidth="1"/>
    <col min="4613" max="4864" width="9.140625" style="87"/>
    <col min="4865" max="4865" width="11.28515625" style="87" customWidth="1"/>
    <col min="4866" max="4866" width="67.28515625" style="87" customWidth="1"/>
    <col min="4867" max="4867" width="20.42578125" style="87" customWidth="1"/>
    <col min="4868" max="4868" width="16.5703125" style="87" customWidth="1"/>
    <col min="4869" max="5120" width="9.140625" style="87"/>
    <col min="5121" max="5121" width="11.28515625" style="87" customWidth="1"/>
    <col min="5122" max="5122" width="67.28515625" style="87" customWidth="1"/>
    <col min="5123" max="5123" width="20.42578125" style="87" customWidth="1"/>
    <col min="5124" max="5124" width="16.5703125" style="87" customWidth="1"/>
    <col min="5125" max="5376" width="9.140625" style="87"/>
    <col min="5377" max="5377" width="11.28515625" style="87" customWidth="1"/>
    <col min="5378" max="5378" width="67.28515625" style="87" customWidth="1"/>
    <col min="5379" max="5379" width="20.42578125" style="87" customWidth="1"/>
    <col min="5380" max="5380" width="16.5703125" style="87" customWidth="1"/>
    <col min="5381" max="5632" width="9.140625" style="87"/>
    <col min="5633" max="5633" width="11.28515625" style="87" customWidth="1"/>
    <col min="5634" max="5634" width="67.28515625" style="87" customWidth="1"/>
    <col min="5635" max="5635" width="20.42578125" style="87" customWidth="1"/>
    <col min="5636" max="5636" width="16.5703125" style="87" customWidth="1"/>
    <col min="5637" max="5888" width="9.140625" style="87"/>
    <col min="5889" max="5889" width="11.28515625" style="87" customWidth="1"/>
    <col min="5890" max="5890" width="67.28515625" style="87" customWidth="1"/>
    <col min="5891" max="5891" width="20.42578125" style="87" customWidth="1"/>
    <col min="5892" max="5892" width="16.5703125" style="87" customWidth="1"/>
    <col min="5893" max="6144" width="9.140625" style="87"/>
    <col min="6145" max="6145" width="11.28515625" style="87" customWidth="1"/>
    <col min="6146" max="6146" width="67.28515625" style="87" customWidth="1"/>
    <col min="6147" max="6147" width="20.42578125" style="87" customWidth="1"/>
    <col min="6148" max="6148" width="16.5703125" style="87" customWidth="1"/>
    <col min="6149" max="6400" width="9.140625" style="87"/>
    <col min="6401" max="6401" width="11.28515625" style="87" customWidth="1"/>
    <col min="6402" max="6402" width="67.28515625" style="87" customWidth="1"/>
    <col min="6403" max="6403" width="20.42578125" style="87" customWidth="1"/>
    <col min="6404" max="6404" width="16.5703125" style="87" customWidth="1"/>
    <col min="6405" max="6656" width="9.140625" style="87"/>
    <col min="6657" max="6657" width="11.28515625" style="87" customWidth="1"/>
    <col min="6658" max="6658" width="67.28515625" style="87" customWidth="1"/>
    <col min="6659" max="6659" width="20.42578125" style="87" customWidth="1"/>
    <col min="6660" max="6660" width="16.5703125" style="87" customWidth="1"/>
    <col min="6661" max="6912" width="9.140625" style="87"/>
    <col min="6913" max="6913" width="11.28515625" style="87" customWidth="1"/>
    <col min="6914" max="6914" width="67.28515625" style="87" customWidth="1"/>
    <col min="6915" max="6915" width="20.42578125" style="87" customWidth="1"/>
    <col min="6916" max="6916" width="16.5703125" style="87" customWidth="1"/>
    <col min="6917" max="7168" width="9.140625" style="87"/>
    <col min="7169" max="7169" width="11.28515625" style="87" customWidth="1"/>
    <col min="7170" max="7170" width="67.28515625" style="87" customWidth="1"/>
    <col min="7171" max="7171" width="20.42578125" style="87" customWidth="1"/>
    <col min="7172" max="7172" width="16.5703125" style="87" customWidth="1"/>
    <col min="7173" max="7424" width="9.140625" style="87"/>
    <col min="7425" max="7425" width="11.28515625" style="87" customWidth="1"/>
    <col min="7426" max="7426" width="67.28515625" style="87" customWidth="1"/>
    <col min="7427" max="7427" width="20.42578125" style="87" customWidth="1"/>
    <col min="7428" max="7428" width="16.5703125" style="87" customWidth="1"/>
    <col min="7429" max="7680" width="9.140625" style="87"/>
    <col min="7681" max="7681" width="11.28515625" style="87" customWidth="1"/>
    <col min="7682" max="7682" width="67.28515625" style="87" customWidth="1"/>
    <col min="7683" max="7683" width="20.42578125" style="87" customWidth="1"/>
    <col min="7684" max="7684" width="16.5703125" style="87" customWidth="1"/>
    <col min="7685" max="7936" width="9.140625" style="87"/>
    <col min="7937" max="7937" width="11.28515625" style="87" customWidth="1"/>
    <col min="7938" max="7938" width="67.28515625" style="87" customWidth="1"/>
    <col min="7939" max="7939" width="20.42578125" style="87" customWidth="1"/>
    <col min="7940" max="7940" width="16.5703125" style="87" customWidth="1"/>
    <col min="7941" max="8192" width="9.140625" style="87"/>
    <col min="8193" max="8193" width="11.28515625" style="87" customWidth="1"/>
    <col min="8194" max="8194" width="67.28515625" style="87" customWidth="1"/>
    <col min="8195" max="8195" width="20.42578125" style="87" customWidth="1"/>
    <col min="8196" max="8196" width="16.5703125" style="87" customWidth="1"/>
    <col min="8197" max="8448" width="9.140625" style="87"/>
    <col min="8449" max="8449" width="11.28515625" style="87" customWidth="1"/>
    <col min="8450" max="8450" width="67.28515625" style="87" customWidth="1"/>
    <col min="8451" max="8451" width="20.42578125" style="87" customWidth="1"/>
    <col min="8452" max="8452" width="16.5703125" style="87" customWidth="1"/>
    <col min="8453" max="8704" width="9.140625" style="87"/>
    <col min="8705" max="8705" width="11.28515625" style="87" customWidth="1"/>
    <col min="8706" max="8706" width="67.28515625" style="87" customWidth="1"/>
    <col min="8707" max="8707" width="20.42578125" style="87" customWidth="1"/>
    <col min="8708" max="8708" width="16.5703125" style="87" customWidth="1"/>
    <col min="8709" max="8960" width="9.140625" style="87"/>
    <col min="8961" max="8961" width="11.28515625" style="87" customWidth="1"/>
    <col min="8962" max="8962" width="67.28515625" style="87" customWidth="1"/>
    <col min="8963" max="8963" width="20.42578125" style="87" customWidth="1"/>
    <col min="8964" max="8964" width="16.5703125" style="87" customWidth="1"/>
    <col min="8965" max="9216" width="9.140625" style="87"/>
    <col min="9217" max="9217" width="11.28515625" style="87" customWidth="1"/>
    <col min="9218" max="9218" width="67.28515625" style="87" customWidth="1"/>
    <col min="9219" max="9219" width="20.42578125" style="87" customWidth="1"/>
    <col min="9220" max="9220" width="16.5703125" style="87" customWidth="1"/>
    <col min="9221" max="9472" width="9.140625" style="87"/>
    <col min="9473" max="9473" width="11.28515625" style="87" customWidth="1"/>
    <col min="9474" max="9474" width="67.28515625" style="87" customWidth="1"/>
    <col min="9475" max="9475" width="20.42578125" style="87" customWidth="1"/>
    <col min="9476" max="9476" width="16.5703125" style="87" customWidth="1"/>
    <col min="9477" max="9728" width="9.140625" style="87"/>
    <col min="9729" max="9729" width="11.28515625" style="87" customWidth="1"/>
    <col min="9730" max="9730" width="67.28515625" style="87" customWidth="1"/>
    <col min="9731" max="9731" width="20.42578125" style="87" customWidth="1"/>
    <col min="9732" max="9732" width="16.5703125" style="87" customWidth="1"/>
    <col min="9733" max="9984" width="9.140625" style="87"/>
    <col min="9985" max="9985" width="11.28515625" style="87" customWidth="1"/>
    <col min="9986" max="9986" width="67.28515625" style="87" customWidth="1"/>
    <col min="9987" max="9987" width="20.42578125" style="87" customWidth="1"/>
    <col min="9988" max="9988" width="16.5703125" style="87" customWidth="1"/>
    <col min="9989" max="10240" width="9.140625" style="87"/>
    <col min="10241" max="10241" width="11.28515625" style="87" customWidth="1"/>
    <col min="10242" max="10242" width="67.28515625" style="87" customWidth="1"/>
    <col min="10243" max="10243" width="20.42578125" style="87" customWidth="1"/>
    <col min="10244" max="10244" width="16.5703125" style="87" customWidth="1"/>
    <col min="10245" max="10496" width="9.140625" style="87"/>
    <col min="10497" max="10497" width="11.28515625" style="87" customWidth="1"/>
    <col min="10498" max="10498" width="67.28515625" style="87" customWidth="1"/>
    <col min="10499" max="10499" width="20.42578125" style="87" customWidth="1"/>
    <col min="10500" max="10500" width="16.5703125" style="87" customWidth="1"/>
    <col min="10501" max="10752" width="9.140625" style="87"/>
    <col min="10753" max="10753" width="11.28515625" style="87" customWidth="1"/>
    <col min="10754" max="10754" width="67.28515625" style="87" customWidth="1"/>
    <col min="10755" max="10755" width="20.42578125" style="87" customWidth="1"/>
    <col min="10756" max="10756" width="16.5703125" style="87" customWidth="1"/>
    <col min="10757" max="11008" width="9.140625" style="87"/>
    <col min="11009" max="11009" width="11.28515625" style="87" customWidth="1"/>
    <col min="11010" max="11010" width="67.28515625" style="87" customWidth="1"/>
    <col min="11011" max="11011" width="20.42578125" style="87" customWidth="1"/>
    <col min="11012" max="11012" width="16.5703125" style="87" customWidth="1"/>
    <col min="11013" max="11264" width="9.140625" style="87"/>
    <col min="11265" max="11265" width="11.28515625" style="87" customWidth="1"/>
    <col min="11266" max="11266" width="67.28515625" style="87" customWidth="1"/>
    <col min="11267" max="11267" width="20.42578125" style="87" customWidth="1"/>
    <col min="11268" max="11268" width="16.5703125" style="87" customWidth="1"/>
    <col min="11269" max="11520" width="9.140625" style="87"/>
    <col min="11521" max="11521" width="11.28515625" style="87" customWidth="1"/>
    <col min="11522" max="11522" width="67.28515625" style="87" customWidth="1"/>
    <col min="11523" max="11523" width="20.42578125" style="87" customWidth="1"/>
    <col min="11524" max="11524" width="16.5703125" style="87" customWidth="1"/>
    <col min="11525" max="11776" width="9.140625" style="87"/>
    <col min="11777" max="11777" width="11.28515625" style="87" customWidth="1"/>
    <col min="11778" max="11778" width="67.28515625" style="87" customWidth="1"/>
    <col min="11779" max="11779" width="20.42578125" style="87" customWidth="1"/>
    <col min="11780" max="11780" width="16.5703125" style="87" customWidth="1"/>
    <col min="11781" max="12032" width="9.140625" style="87"/>
    <col min="12033" max="12033" width="11.28515625" style="87" customWidth="1"/>
    <col min="12034" max="12034" width="67.28515625" style="87" customWidth="1"/>
    <col min="12035" max="12035" width="20.42578125" style="87" customWidth="1"/>
    <col min="12036" max="12036" width="16.5703125" style="87" customWidth="1"/>
    <col min="12037" max="12288" width="9.140625" style="87"/>
    <col min="12289" max="12289" width="11.28515625" style="87" customWidth="1"/>
    <col min="12290" max="12290" width="67.28515625" style="87" customWidth="1"/>
    <col min="12291" max="12291" width="20.42578125" style="87" customWidth="1"/>
    <col min="12292" max="12292" width="16.5703125" style="87" customWidth="1"/>
    <col min="12293" max="12544" width="9.140625" style="87"/>
    <col min="12545" max="12545" width="11.28515625" style="87" customWidth="1"/>
    <col min="12546" max="12546" width="67.28515625" style="87" customWidth="1"/>
    <col min="12547" max="12547" width="20.42578125" style="87" customWidth="1"/>
    <col min="12548" max="12548" width="16.5703125" style="87" customWidth="1"/>
    <col min="12549" max="12800" width="9.140625" style="87"/>
    <col min="12801" max="12801" width="11.28515625" style="87" customWidth="1"/>
    <col min="12802" max="12802" width="67.28515625" style="87" customWidth="1"/>
    <col min="12803" max="12803" width="20.42578125" style="87" customWidth="1"/>
    <col min="12804" max="12804" width="16.5703125" style="87" customWidth="1"/>
    <col min="12805" max="13056" width="9.140625" style="87"/>
    <col min="13057" max="13057" width="11.28515625" style="87" customWidth="1"/>
    <col min="13058" max="13058" width="67.28515625" style="87" customWidth="1"/>
    <col min="13059" max="13059" width="20.42578125" style="87" customWidth="1"/>
    <col min="13060" max="13060" width="16.5703125" style="87" customWidth="1"/>
    <col min="13061" max="13312" width="9.140625" style="87"/>
    <col min="13313" max="13313" width="11.28515625" style="87" customWidth="1"/>
    <col min="13314" max="13314" width="67.28515625" style="87" customWidth="1"/>
    <col min="13315" max="13315" width="20.42578125" style="87" customWidth="1"/>
    <col min="13316" max="13316" width="16.5703125" style="87" customWidth="1"/>
    <col min="13317" max="13568" width="9.140625" style="87"/>
    <col min="13569" max="13569" width="11.28515625" style="87" customWidth="1"/>
    <col min="13570" max="13570" width="67.28515625" style="87" customWidth="1"/>
    <col min="13571" max="13571" width="20.42578125" style="87" customWidth="1"/>
    <col min="13572" max="13572" width="16.5703125" style="87" customWidth="1"/>
    <col min="13573" max="13824" width="9.140625" style="87"/>
    <col min="13825" max="13825" width="11.28515625" style="87" customWidth="1"/>
    <col min="13826" max="13826" width="67.28515625" style="87" customWidth="1"/>
    <col min="13827" max="13827" width="20.42578125" style="87" customWidth="1"/>
    <col min="13828" max="13828" width="16.5703125" style="87" customWidth="1"/>
    <col min="13829" max="14080" width="9.140625" style="87"/>
    <col min="14081" max="14081" width="11.28515625" style="87" customWidth="1"/>
    <col min="14082" max="14082" width="67.28515625" style="87" customWidth="1"/>
    <col min="14083" max="14083" width="20.42578125" style="87" customWidth="1"/>
    <col min="14084" max="14084" width="16.5703125" style="87" customWidth="1"/>
    <col min="14085" max="14336" width="9.140625" style="87"/>
    <col min="14337" max="14337" width="11.28515625" style="87" customWidth="1"/>
    <col min="14338" max="14338" width="67.28515625" style="87" customWidth="1"/>
    <col min="14339" max="14339" width="20.42578125" style="87" customWidth="1"/>
    <col min="14340" max="14340" width="16.5703125" style="87" customWidth="1"/>
    <col min="14341" max="14592" width="9.140625" style="87"/>
    <col min="14593" max="14593" width="11.28515625" style="87" customWidth="1"/>
    <col min="14594" max="14594" width="67.28515625" style="87" customWidth="1"/>
    <col min="14595" max="14595" width="20.42578125" style="87" customWidth="1"/>
    <col min="14596" max="14596" width="16.5703125" style="87" customWidth="1"/>
    <col min="14597" max="14848" width="9.140625" style="87"/>
    <col min="14849" max="14849" width="11.28515625" style="87" customWidth="1"/>
    <col min="14850" max="14850" width="67.28515625" style="87" customWidth="1"/>
    <col min="14851" max="14851" width="20.42578125" style="87" customWidth="1"/>
    <col min="14852" max="14852" width="16.5703125" style="87" customWidth="1"/>
    <col min="14853" max="15104" width="9.140625" style="87"/>
    <col min="15105" max="15105" width="11.28515625" style="87" customWidth="1"/>
    <col min="15106" max="15106" width="67.28515625" style="87" customWidth="1"/>
    <col min="15107" max="15107" width="20.42578125" style="87" customWidth="1"/>
    <col min="15108" max="15108" width="16.5703125" style="87" customWidth="1"/>
    <col min="15109" max="15360" width="9.140625" style="87"/>
    <col min="15361" max="15361" width="11.28515625" style="87" customWidth="1"/>
    <col min="15362" max="15362" width="67.28515625" style="87" customWidth="1"/>
    <col min="15363" max="15363" width="20.42578125" style="87" customWidth="1"/>
    <col min="15364" max="15364" width="16.5703125" style="87" customWidth="1"/>
    <col min="15365" max="15616" width="9.140625" style="87"/>
    <col min="15617" max="15617" width="11.28515625" style="87" customWidth="1"/>
    <col min="15618" max="15618" width="67.28515625" style="87" customWidth="1"/>
    <col min="15619" max="15619" width="20.42578125" style="87" customWidth="1"/>
    <col min="15620" max="15620" width="16.5703125" style="87" customWidth="1"/>
    <col min="15621" max="15872" width="9.140625" style="87"/>
    <col min="15873" max="15873" width="11.28515625" style="87" customWidth="1"/>
    <col min="15874" max="15874" width="67.28515625" style="87" customWidth="1"/>
    <col min="15875" max="15875" width="20.42578125" style="87" customWidth="1"/>
    <col min="15876" max="15876" width="16.5703125" style="87" customWidth="1"/>
    <col min="15877" max="16128" width="9.140625" style="87"/>
    <col min="16129" max="16129" width="11.28515625" style="87" customWidth="1"/>
    <col min="16130" max="16130" width="67.28515625" style="87" customWidth="1"/>
    <col min="16131" max="16131" width="20.42578125" style="87" customWidth="1"/>
    <col min="16132" max="16132" width="16.5703125" style="87" customWidth="1"/>
    <col min="16133" max="16384" width="9.140625" style="87"/>
  </cols>
  <sheetData>
    <row r="7" spans="1:13" s="82" customFormat="1" ht="15" x14ac:dyDescent="0.25">
      <c r="A7" s="101" t="s">
        <v>43</v>
      </c>
      <c r="B7" s="102" t="str">
        <f ca="1">RIGHT(LEFT(CELL("filename",B3),LEN(CELL("filename",B3))-3),LEN(CELL("filename",B3))-3-FIND("[",CELL("filename",B3)))</f>
        <v>RoadtransportEFs_NAEI16_v1.0.xlsx</v>
      </c>
      <c r="C7" s="103"/>
      <c r="D7" s="104"/>
    </row>
    <row r="8" spans="1:13" s="82" customFormat="1" ht="15" x14ac:dyDescent="0.25">
      <c r="A8" s="105" t="s">
        <v>44</v>
      </c>
      <c r="B8" s="106" t="s">
        <v>61</v>
      </c>
      <c r="C8" s="107"/>
      <c r="D8" s="108"/>
    </row>
    <row r="9" spans="1:13" s="82" customFormat="1" ht="15" x14ac:dyDescent="0.25">
      <c r="A9" s="107"/>
      <c r="B9" s="109"/>
      <c r="C9" s="105"/>
      <c r="D9" s="110"/>
      <c r="G9" s="83"/>
      <c r="H9" s="83"/>
      <c r="I9" s="83"/>
      <c r="J9" s="83"/>
      <c r="K9" s="83"/>
      <c r="L9" s="83"/>
      <c r="M9" s="83"/>
    </row>
    <row r="10" spans="1:13" s="82" customFormat="1" ht="15" x14ac:dyDescent="0.25">
      <c r="A10" s="105" t="s">
        <v>45</v>
      </c>
      <c r="B10" s="109" t="s">
        <v>66</v>
      </c>
      <c r="C10" s="105"/>
      <c r="D10" s="111"/>
      <c r="G10" s="83"/>
      <c r="H10" s="83"/>
      <c r="I10" s="83"/>
      <c r="J10" s="83"/>
      <c r="K10" s="83"/>
      <c r="L10" s="83"/>
      <c r="M10" s="83"/>
    </row>
    <row r="11" spans="1:13" s="82" customFormat="1" ht="15" x14ac:dyDescent="0.25">
      <c r="A11" s="112" t="s">
        <v>46</v>
      </c>
      <c r="B11" s="113">
        <v>43188</v>
      </c>
      <c r="C11" s="112"/>
      <c r="D11" s="114"/>
      <c r="G11" s="83"/>
      <c r="H11" s="83"/>
      <c r="I11" s="83"/>
      <c r="J11" s="83"/>
      <c r="K11" s="83"/>
      <c r="L11" s="83"/>
      <c r="M11" s="83"/>
    </row>
    <row r="12" spans="1:13" s="82" customFormat="1" ht="15" x14ac:dyDescent="0.25">
      <c r="A12" s="101" t="s">
        <v>47</v>
      </c>
      <c r="B12" s="115"/>
      <c r="C12" s="107"/>
      <c r="D12" s="108"/>
      <c r="G12" s="83"/>
      <c r="H12" s="83"/>
      <c r="I12" s="83"/>
      <c r="J12" s="83"/>
      <c r="K12" s="83"/>
      <c r="L12" s="83"/>
      <c r="M12" s="83"/>
    </row>
    <row r="13" spans="1:13" s="82" customFormat="1" ht="15" x14ac:dyDescent="0.25">
      <c r="A13" s="107"/>
      <c r="B13" s="109" t="s">
        <v>50</v>
      </c>
      <c r="C13" s="107"/>
      <c r="D13" s="108"/>
      <c r="G13" s="83"/>
      <c r="H13" s="83"/>
      <c r="I13" s="83"/>
      <c r="J13" s="83"/>
      <c r="K13" s="83"/>
      <c r="L13" s="83"/>
      <c r="M13" s="83"/>
    </row>
    <row r="14" spans="1:13" s="82" customFormat="1" ht="15.75" thickBot="1" x14ac:dyDescent="0.3">
      <c r="A14" s="107"/>
      <c r="B14" s="109" t="s">
        <v>68</v>
      </c>
      <c r="C14" s="105" t="str">
        <f>"Data from "&amp;RIGHT($B$14,4)&amp;" NAEI"</f>
        <v>Data from 2016 NAEI</v>
      </c>
      <c r="D14" s="108"/>
      <c r="G14" s="83"/>
      <c r="H14" s="83"/>
      <c r="I14" s="83"/>
      <c r="J14" s="83"/>
      <c r="K14" s="83"/>
      <c r="L14" s="83" t="s">
        <v>67</v>
      </c>
      <c r="M14" s="83"/>
    </row>
    <row r="15" spans="1:13" s="82" customFormat="1" ht="15" x14ac:dyDescent="0.25">
      <c r="A15" s="89" t="s">
        <v>48</v>
      </c>
      <c r="B15" s="93"/>
      <c r="C15" s="117" t="s">
        <v>74</v>
      </c>
      <c r="D15" s="118">
        <v>43187</v>
      </c>
      <c r="G15" s="83"/>
      <c r="H15" s="83"/>
      <c r="I15" s="83"/>
      <c r="J15" s="83"/>
      <c r="K15" s="83"/>
      <c r="L15" s="83"/>
      <c r="M15" s="83"/>
    </row>
    <row r="16" spans="1:13" s="82" customFormat="1" ht="15" x14ac:dyDescent="0.25">
      <c r="A16" s="90"/>
      <c r="B16" s="95"/>
      <c r="C16" s="88"/>
      <c r="D16" s="119"/>
      <c r="G16" s="83"/>
      <c r="H16" s="83"/>
      <c r="I16" s="83"/>
      <c r="J16" s="83"/>
      <c r="K16" s="83"/>
      <c r="L16" s="83"/>
      <c r="M16" s="83"/>
    </row>
    <row r="17" spans="1:13" s="82" customFormat="1" ht="15" x14ac:dyDescent="0.25">
      <c r="A17" s="90"/>
      <c r="B17" s="95" t="s">
        <v>51</v>
      </c>
      <c r="C17" s="88" t="s">
        <v>54</v>
      </c>
      <c r="D17" s="84"/>
      <c r="G17" s="83" t="s">
        <v>67</v>
      </c>
      <c r="H17" s="83"/>
      <c r="I17" s="83"/>
      <c r="J17" s="83"/>
      <c r="K17" s="83"/>
      <c r="L17" s="83"/>
      <c r="M17" s="83"/>
    </row>
    <row r="18" spans="1:13" s="82" customFormat="1" ht="15" x14ac:dyDescent="0.25">
      <c r="A18" s="91"/>
      <c r="B18" s="95" t="s">
        <v>71</v>
      </c>
      <c r="C18" s="88" t="s">
        <v>73</v>
      </c>
      <c r="D18" s="85"/>
      <c r="G18" s="83"/>
      <c r="H18" s="83"/>
      <c r="I18" s="83"/>
      <c r="J18" s="83"/>
      <c r="K18" s="83"/>
      <c r="L18" s="83"/>
      <c r="M18" s="83"/>
    </row>
    <row r="19" spans="1:13" s="82" customFormat="1" ht="15" x14ac:dyDescent="0.25">
      <c r="A19" s="91"/>
      <c r="B19" s="94" t="s">
        <v>52</v>
      </c>
      <c r="C19" s="88" t="s">
        <v>55</v>
      </c>
      <c r="D19" s="85"/>
      <c r="G19" s="83"/>
      <c r="H19" s="83"/>
      <c r="I19" s="83"/>
      <c r="J19" s="83"/>
      <c r="K19" s="83"/>
      <c r="L19" s="83"/>
      <c r="M19" s="83"/>
    </row>
    <row r="20" spans="1:13" s="82" customFormat="1" ht="15" x14ac:dyDescent="0.25">
      <c r="A20" s="90"/>
      <c r="B20" s="95" t="s">
        <v>72</v>
      </c>
      <c r="C20" s="88" t="s">
        <v>59</v>
      </c>
      <c r="D20" s="95"/>
      <c r="G20" s="83"/>
      <c r="H20" s="83"/>
      <c r="I20" s="83"/>
      <c r="J20" s="83"/>
      <c r="K20" s="83"/>
      <c r="L20" s="83"/>
      <c r="M20" s="83"/>
    </row>
    <row r="21" spans="1:13" s="82" customFormat="1" ht="15.75" thickBot="1" x14ac:dyDescent="0.3">
      <c r="A21" s="92"/>
      <c r="B21" s="96" t="s">
        <v>53</v>
      </c>
      <c r="C21" s="97" t="s">
        <v>60</v>
      </c>
      <c r="D21" s="96"/>
      <c r="G21" s="83"/>
      <c r="H21" s="83"/>
      <c r="I21" s="83"/>
      <c r="J21" s="83"/>
      <c r="K21" s="83"/>
      <c r="L21" s="83"/>
      <c r="M21" s="83"/>
    </row>
    <row r="22" spans="1:13" s="82" customFormat="1" ht="15" x14ac:dyDescent="0.25">
      <c r="A22" s="116" t="s">
        <v>49</v>
      </c>
      <c r="G22" s="83"/>
      <c r="H22" s="83"/>
      <c r="I22" s="83"/>
      <c r="J22" s="83"/>
      <c r="K22" s="83"/>
      <c r="L22" s="83"/>
      <c r="M22" s="83"/>
    </row>
    <row r="23" spans="1:13" s="82" customFormat="1" ht="15" x14ac:dyDescent="0.25">
      <c r="A23" s="86" t="s">
        <v>64</v>
      </c>
    </row>
    <row r="24" spans="1:13" s="82" customFormat="1" ht="15" x14ac:dyDescent="0.25">
      <c r="A24" s="86"/>
    </row>
    <row r="25" spans="1:13" ht="96.75" customHeight="1" x14ac:dyDescent="0.2">
      <c r="A25" s="98" t="s">
        <v>65</v>
      </c>
      <c r="B25" s="98"/>
      <c r="C25" s="98"/>
      <c r="D25" s="98"/>
    </row>
    <row r="26" spans="1:13" ht="15" customHeight="1" x14ac:dyDescent="0.2"/>
    <row r="27" spans="1:13" ht="12.75" customHeight="1" x14ac:dyDescent="0.2"/>
    <row r="28" spans="1:13" ht="12.75" customHeight="1" x14ac:dyDescent="0.2"/>
    <row r="33" spans="2:2" x14ac:dyDescent="0.2">
      <c r="B33" s="87" t="s">
        <v>67</v>
      </c>
    </row>
  </sheetData>
  <mergeCells count="1">
    <mergeCell ref="A25:D25"/>
  </mergeCell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6"/>
  <sheetViews>
    <sheetView showGridLines="0" zoomScale="70" zoomScaleNormal="70" workbookViewId="0"/>
  </sheetViews>
  <sheetFormatPr defaultRowHeight="15" x14ac:dyDescent="0.25"/>
  <cols>
    <col min="1" max="1" width="9.140625" style="42"/>
    <col min="2" max="2" width="123.5703125" style="41" customWidth="1"/>
    <col min="3" max="16384" width="9.140625" style="42"/>
  </cols>
  <sheetData>
    <row r="2" spans="2:2" ht="15.75" x14ac:dyDescent="0.25">
      <c r="B2" s="81"/>
    </row>
    <row r="3" spans="2:2" x14ac:dyDescent="0.25">
      <c r="B3" s="43"/>
    </row>
    <row r="8" spans="2:2" x14ac:dyDescent="0.25">
      <c r="B8" s="44"/>
    </row>
    <row r="10" spans="2:2" x14ac:dyDescent="0.25">
      <c r="B10" s="54"/>
    </row>
    <row r="12" spans="2:2" x14ac:dyDescent="0.25">
      <c r="B12" s="44"/>
    </row>
    <row r="13" spans="2:2" x14ac:dyDescent="0.25">
      <c r="B13" s="44"/>
    </row>
    <row r="15" spans="2:2" s="73" customFormat="1" x14ac:dyDescent="0.25">
      <c r="B15" s="79"/>
    </row>
    <row r="16" spans="2:2" s="73" customFormat="1" x14ac:dyDescent="0.25">
      <c r="B16" s="80"/>
    </row>
    <row r="17" spans="2:2" x14ac:dyDescent="0.25">
      <c r="B17" s="44"/>
    </row>
    <row r="19" spans="2:2" x14ac:dyDescent="0.25">
      <c r="B19" s="44"/>
    </row>
    <row r="20" spans="2:2" s="72" customFormat="1" x14ac:dyDescent="0.25">
      <c r="B20" s="78"/>
    </row>
    <row r="27" spans="2:2" x14ac:dyDescent="0.25">
      <c r="B27" s="45"/>
    </row>
    <row r="28" spans="2:2" x14ac:dyDescent="0.25">
      <c r="B28" s="45"/>
    </row>
    <row r="29" spans="2:2" ht="33" customHeight="1" x14ac:dyDescent="0.25">
      <c r="B29" s="45"/>
    </row>
    <row r="30" spans="2:2" x14ac:dyDescent="0.25">
      <c r="B30" s="46"/>
    </row>
    <row r="31" spans="2:2" x14ac:dyDescent="0.25">
      <c r="B31" s="46"/>
    </row>
    <row r="32" spans="2:2" x14ac:dyDescent="0.25">
      <c r="B32" s="46"/>
    </row>
    <row r="33" spans="2:2" s="72" customFormat="1" x14ac:dyDescent="0.2">
      <c r="B33" s="74"/>
    </row>
    <row r="34" spans="2:2" s="72" customFormat="1" x14ac:dyDescent="0.25">
      <c r="B34" s="75"/>
    </row>
    <row r="35" spans="2:2" x14ac:dyDescent="0.25">
      <c r="B35" s="45"/>
    </row>
    <row r="36" spans="2:2" ht="18" customHeight="1" x14ac:dyDescent="0.25">
      <c r="B36" s="45"/>
    </row>
    <row r="37" spans="2:2" x14ac:dyDescent="0.25">
      <c r="B37" s="45"/>
    </row>
    <row r="39" spans="2:2" ht="33.75" customHeight="1" x14ac:dyDescent="0.25">
      <c r="B39" s="47"/>
    </row>
    <row r="40" spans="2:2" ht="49.5" customHeight="1" x14ac:dyDescent="0.25">
      <c r="B40" s="47"/>
    </row>
    <row r="41" spans="2:2" ht="47.25" customHeight="1" x14ac:dyDescent="0.25">
      <c r="B41" s="47"/>
    </row>
    <row r="42" spans="2:2" x14ac:dyDescent="0.25">
      <c r="B42" s="47"/>
    </row>
    <row r="46" spans="2:2" x14ac:dyDescent="0.25">
      <c r="B46" s="4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2"/>
  <sheetViews>
    <sheetView zoomScale="85" zoomScaleNormal="85" workbookViewId="0">
      <selection activeCell="B6" sqref="B6"/>
    </sheetView>
  </sheetViews>
  <sheetFormatPr defaultRowHeight="15" x14ac:dyDescent="0.25"/>
  <cols>
    <col min="1" max="1" width="9.140625" style="1"/>
    <col min="2" max="2" width="12" style="1" customWidth="1"/>
    <col min="3" max="6" width="9.140625" style="1"/>
    <col min="7" max="7" width="9.140625" style="1" customWidth="1"/>
    <col min="8" max="11" width="9.140625" style="1"/>
    <col min="12" max="12" width="9.140625" style="49"/>
    <col min="13" max="13" width="0.5703125" style="49" customWidth="1"/>
    <col min="14" max="14" width="9.140625" style="49" customWidth="1"/>
    <col min="15" max="16384" width="9.140625" style="1"/>
  </cols>
  <sheetData>
    <row r="2" spans="2:14" x14ac:dyDescent="0.25">
      <c r="M2" s="77"/>
    </row>
    <row r="3" spans="2:14" x14ac:dyDescent="0.25">
      <c r="B3" s="38" t="s">
        <v>37</v>
      </c>
      <c r="C3" s="2"/>
      <c r="D3" s="2"/>
      <c r="E3" s="2"/>
      <c r="F3" s="2"/>
      <c r="G3" s="2"/>
      <c r="H3" s="2"/>
      <c r="I3" s="76" t="str">
        <f>"UK Fleet in "&amp;RIGHT(QA!$B$14,4)&amp;""</f>
        <v>UK Fleet in 2016</v>
      </c>
      <c r="J3" s="2"/>
      <c r="K3" s="2"/>
      <c r="L3" s="48"/>
      <c r="M3" s="22"/>
      <c r="N3" s="18"/>
    </row>
    <row r="4" spans="2:14" x14ac:dyDescent="0.25">
      <c r="B4" s="40" t="s">
        <v>41</v>
      </c>
      <c r="C4" s="3"/>
      <c r="D4" s="4" t="s">
        <v>0</v>
      </c>
      <c r="E4" s="4" t="s">
        <v>0</v>
      </c>
      <c r="F4" s="4" t="s">
        <v>0</v>
      </c>
      <c r="G4" s="4" t="s">
        <v>0</v>
      </c>
      <c r="H4" s="4" t="s">
        <v>0</v>
      </c>
      <c r="I4" s="4" t="s">
        <v>0</v>
      </c>
      <c r="J4" s="4" t="s">
        <v>0</v>
      </c>
      <c r="K4" s="4" t="s">
        <v>0</v>
      </c>
      <c r="L4" s="4" t="s">
        <v>0</v>
      </c>
      <c r="M4" s="5"/>
      <c r="N4" s="18"/>
    </row>
    <row r="5" spans="2:14" x14ac:dyDescent="0.25">
      <c r="B5" s="6"/>
      <c r="C5" s="7"/>
      <c r="D5" s="8" t="s">
        <v>1</v>
      </c>
      <c r="E5" s="8" t="s">
        <v>2</v>
      </c>
      <c r="F5" s="8" t="s">
        <v>3</v>
      </c>
      <c r="G5" s="8" t="s">
        <v>4</v>
      </c>
      <c r="H5" s="8" t="s">
        <v>5</v>
      </c>
      <c r="I5" s="8" t="s">
        <v>6</v>
      </c>
      <c r="J5" s="8" t="s">
        <v>7</v>
      </c>
      <c r="K5" s="8" t="s">
        <v>8</v>
      </c>
      <c r="L5" s="8" t="s">
        <v>9</v>
      </c>
      <c r="M5" s="9"/>
      <c r="N5" s="18"/>
    </row>
    <row r="6" spans="2:14" x14ac:dyDescent="0.25">
      <c r="B6" s="10" t="s">
        <v>10</v>
      </c>
      <c r="C6" s="11" t="s">
        <v>11</v>
      </c>
      <c r="D6" s="12">
        <v>9.0141542678146544E-2</v>
      </c>
      <c r="E6" s="12">
        <v>1.3886551251916022E-3</v>
      </c>
      <c r="F6" s="12">
        <v>1.3886551251916022E-3</v>
      </c>
      <c r="G6" s="12">
        <v>0.44099859999939123</v>
      </c>
      <c r="H6" s="12">
        <v>3.6526688784610649E-2</v>
      </c>
      <c r="I6" s="12">
        <v>3.6436661410009777E-3</v>
      </c>
      <c r="J6" s="12">
        <v>6.5845679842163726E-4</v>
      </c>
      <c r="K6" s="12">
        <v>2.0491472408166577E-3</v>
      </c>
      <c r="L6" s="12">
        <v>1.5805839344690601E-3</v>
      </c>
      <c r="M6" s="62"/>
    </row>
    <row r="7" spans="2:14" x14ac:dyDescent="0.25">
      <c r="B7" s="10"/>
      <c r="C7" s="11" t="s">
        <v>12</v>
      </c>
      <c r="D7" s="12">
        <v>7.5603832061947193E-2</v>
      </c>
      <c r="E7" s="12">
        <v>1.1088092882409293E-3</v>
      </c>
      <c r="F7" s="12">
        <v>1.1088092882409293E-3</v>
      </c>
      <c r="G7" s="12">
        <v>0.49126977858067766</v>
      </c>
      <c r="H7" s="12">
        <v>2.1292752805951342E-2</v>
      </c>
      <c r="I7" s="12">
        <v>1.8219459503195361E-2</v>
      </c>
      <c r="J7" s="59">
        <v>5.3428739360053047E-4</v>
      </c>
      <c r="K7" s="12">
        <v>1.1945234324138706E-3</v>
      </c>
      <c r="L7" s="12">
        <v>4.0621399427504613E-4</v>
      </c>
      <c r="M7" s="62"/>
      <c r="N7" s="18"/>
    </row>
    <row r="8" spans="2:14" x14ac:dyDescent="0.25">
      <c r="B8" s="10"/>
      <c r="C8" s="11" t="s">
        <v>13</v>
      </c>
      <c r="D8" s="12">
        <v>7.3251247951815673E-2</v>
      </c>
      <c r="E8" s="12">
        <v>1.3368013294909283E-3</v>
      </c>
      <c r="F8" s="12">
        <v>1.3368013294909283E-3</v>
      </c>
      <c r="G8" s="12">
        <v>0.70013831070758847</v>
      </c>
      <c r="H8" s="12">
        <v>1.8462144140620546E-2</v>
      </c>
      <c r="I8" s="12">
        <v>3.8749355218758261E-2</v>
      </c>
      <c r="J8" s="12">
        <v>5.6459032582542275E-4</v>
      </c>
      <c r="K8" s="12">
        <v>1.0357262862888128E-3</v>
      </c>
      <c r="L8" s="12">
        <v>8.4716444532099392E-4</v>
      </c>
      <c r="M8" s="62"/>
      <c r="N8" s="18"/>
    </row>
    <row r="9" spans="2:14" x14ac:dyDescent="0.25">
      <c r="B9" s="10"/>
      <c r="C9" s="11"/>
      <c r="D9" s="12"/>
      <c r="E9" s="12"/>
      <c r="F9" s="12"/>
      <c r="G9" s="12"/>
      <c r="H9" s="12"/>
      <c r="I9" s="12"/>
      <c r="J9" s="12"/>
      <c r="K9" s="12"/>
      <c r="L9" s="12"/>
      <c r="M9" s="62"/>
      <c r="N9" s="18"/>
    </row>
    <row r="10" spans="2:14" x14ac:dyDescent="0.25">
      <c r="B10" s="10" t="s">
        <v>14</v>
      </c>
      <c r="C10" s="11" t="s">
        <v>11</v>
      </c>
      <c r="D10" s="12">
        <v>0.62518182284597046</v>
      </c>
      <c r="E10" s="12">
        <v>1.0656266322829597E-2</v>
      </c>
      <c r="F10" s="12">
        <v>1.0656266322829597E-2</v>
      </c>
      <c r="G10" s="12">
        <v>8.0038116659668368E-2</v>
      </c>
      <c r="H10" s="12">
        <v>1.3002665074529679E-2</v>
      </c>
      <c r="I10" s="12">
        <v>1.0905141456353461E-3</v>
      </c>
      <c r="J10" s="12">
        <v>8.6073398947863989E-4</v>
      </c>
      <c r="K10" s="12">
        <v>2.5745276847568801E-4</v>
      </c>
      <c r="L10" s="12">
        <v>6.8443294045531615E-3</v>
      </c>
      <c r="M10" s="62"/>
      <c r="N10" s="18"/>
    </row>
    <row r="11" spans="2:14" x14ac:dyDescent="0.25">
      <c r="B11" s="10"/>
      <c r="C11" s="11" t="s">
        <v>12</v>
      </c>
      <c r="D11" s="12">
        <v>0.51224092066263316</v>
      </c>
      <c r="E11" s="12">
        <v>8.6574964260297625E-3</v>
      </c>
      <c r="F11" s="12">
        <v>8.6574964260297625E-3</v>
      </c>
      <c r="G11" s="12">
        <v>3.182037829796084E-2</v>
      </c>
      <c r="H11" s="12">
        <v>6.597651227913468E-3</v>
      </c>
      <c r="I11" s="12">
        <v>1.6135842444977636E-3</v>
      </c>
      <c r="J11" s="12">
        <v>7.4414273583964686E-4</v>
      </c>
      <c r="K11" s="12">
        <v>1.3063349431268644E-4</v>
      </c>
      <c r="L11" s="12">
        <v>4.2998279184455132E-3</v>
      </c>
      <c r="M11" s="62"/>
      <c r="N11" s="18"/>
    </row>
    <row r="12" spans="2:14" x14ac:dyDescent="0.25">
      <c r="B12" s="10"/>
      <c r="C12" s="11" t="s">
        <v>13</v>
      </c>
      <c r="D12" s="12">
        <v>0.59406190757435329</v>
      </c>
      <c r="E12" s="12">
        <v>7.7717996379705187E-3</v>
      </c>
      <c r="F12" s="12">
        <v>7.7717996379705187E-3</v>
      </c>
      <c r="G12" s="12">
        <v>2.8198485800991401E-2</v>
      </c>
      <c r="H12" s="12">
        <v>4.9385102889344494E-3</v>
      </c>
      <c r="I12" s="12">
        <v>1.6135842449176263E-3</v>
      </c>
      <c r="J12" s="12">
        <v>8.043588811059403E-4</v>
      </c>
      <c r="K12" s="12">
        <v>9.7782503720901775E-5</v>
      </c>
      <c r="L12" s="12">
        <v>4.2998279184455097E-3</v>
      </c>
      <c r="M12" s="62"/>
      <c r="N12" s="18"/>
    </row>
    <row r="13" spans="2:14" x14ac:dyDescent="0.25">
      <c r="B13" s="10"/>
      <c r="C13" s="11"/>
      <c r="D13" s="12"/>
      <c r="E13" s="12"/>
      <c r="F13" s="12"/>
      <c r="G13" s="12"/>
      <c r="H13" s="12"/>
      <c r="I13" s="12"/>
      <c r="J13" s="12"/>
      <c r="K13" s="12"/>
      <c r="L13" s="12"/>
      <c r="M13" s="62"/>
      <c r="N13" s="18"/>
    </row>
    <row r="14" spans="2:14" x14ac:dyDescent="0.25">
      <c r="B14" s="10" t="s">
        <v>15</v>
      </c>
      <c r="C14" s="11" t="s">
        <v>11</v>
      </c>
      <c r="D14" s="12">
        <v>0.11789893559966481</v>
      </c>
      <c r="E14" s="12">
        <v>1.197363306362823E-3</v>
      </c>
      <c r="F14" s="12">
        <v>1.197363306362823E-3</v>
      </c>
      <c r="G14" s="12">
        <v>1.798951203189066</v>
      </c>
      <c r="H14" s="12">
        <v>5.8915095351944932E-2</v>
      </c>
      <c r="I14" s="12">
        <v>6.4903227124402524E-3</v>
      </c>
      <c r="J14" s="12">
        <v>1.0334098385895944E-3</v>
      </c>
      <c r="K14" s="12">
        <v>3.3051368492441066E-3</v>
      </c>
      <c r="L14" s="12">
        <v>2.9039378705893954E-3</v>
      </c>
      <c r="M14" s="62"/>
      <c r="N14" s="18"/>
    </row>
    <row r="15" spans="2:14" x14ac:dyDescent="0.25">
      <c r="B15" s="10"/>
      <c r="C15" s="11" t="s">
        <v>12</v>
      </c>
      <c r="D15" s="12">
        <v>0.11905901404648744</v>
      </c>
      <c r="E15" s="12">
        <v>1.5842443925422963E-3</v>
      </c>
      <c r="F15" s="12">
        <v>1.5842443925422963E-3</v>
      </c>
      <c r="G15" s="12">
        <v>0.89172974699731389</v>
      </c>
      <c r="H15" s="12">
        <v>1.8359656509019977E-2</v>
      </c>
      <c r="I15" s="12">
        <v>2.4547117617727546E-2</v>
      </c>
      <c r="J15" s="12">
        <v>7.3444937124076011E-4</v>
      </c>
      <c r="K15" s="12">
        <v>1.0299767301560237E-3</v>
      </c>
      <c r="L15" s="12">
        <v>1.2702436194721007E-3</v>
      </c>
      <c r="M15" s="62"/>
      <c r="N15" s="18"/>
    </row>
    <row r="16" spans="2:14" x14ac:dyDescent="0.25">
      <c r="B16" s="10"/>
      <c r="C16" s="11" t="s">
        <v>13</v>
      </c>
      <c r="D16" s="12">
        <v>0.13779463065679584</v>
      </c>
      <c r="E16" s="12">
        <v>2.3607176857013772E-3</v>
      </c>
      <c r="F16" s="12">
        <v>2.3607176857013772E-3</v>
      </c>
      <c r="G16" s="12">
        <v>1.8869769512188053</v>
      </c>
      <c r="H16" s="12">
        <v>2.2507818251379274E-2</v>
      </c>
      <c r="I16" s="12">
        <v>4.4975333592692616E-2</v>
      </c>
      <c r="J16" s="12">
        <v>8.0317314226031054E-4</v>
      </c>
      <c r="K16" s="12">
        <v>1.2626886039023781E-3</v>
      </c>
      <c r="L16" s="12">
        <v>1.4555663161668053E-3</v>
      </c>
      <c r="M16" s="62"/>
      <c r="N16" s="18"/>
    </row>
    <row r="17" spans="2:14" x14ac:dyDescent="0.25">
      <c r="B17" s="10"/>
      <c r="C17" s="11"/>
      <c r="D17" s="12"/>
      <c r="E17" s="12"/>
      <c r="F17" s="12"/>
      <c r="G17" s="12"/>
      <c r="H17" s="12"/>
      <c r="I17" s="12"/>
      <c r="J17" s="12"/>
      <c r="K17" s="12"/>
      <c r="L17" s="12"/>
      <c r="M17" s="62"/>
      <c r="N17" s="18"/>
    </row>
    <row r="18" spans="2:14" x14ac:dyDescent="0.25">
      <c r="B18" s="10" t="s">
        <v>16</v>
      </c>
      <c r="C18" s="11" t="s">
        <v>11</v>
      </c>
      <c r="D18" s="12">
        <v>1.0226455960415015</v>
      </c>
      <c r="E18" s="12">
        <v>1.4940452996964408E-2</v>
      </c>
      <c r="F18" s="12">
        <v>1.4940452996964408E-2</v>
      </c>
      <c r="G18" s="12">
        <v>0.12764626836965653</v>
      </c>
      <c r="H18" s="12">
        <v>3.2683750646366923E-2</v>
      </c>
      <c r="I18" s="12">
        <v>1.033646560611655E-3</v>
      </c>
      <c r="J18" s="12">
        <v>1.1582515579144307E-3</v>
      </c>
      <c r="K18" s="12">
        <v>6.4713826279806435E-4</v>
      </c>
      <c r="L18" s="12">
        <v>6.5064497136993723E-3</v>
      </c>
      <c r="M18" s="62"/>
      <c r="N18" s="18"/>
    </row>
    <row r="19" spans="2:14" x14ac:dyDescent="0.25">
      <c r="B19" s="10"/>
      <c r="C19" s="11" t="s">
        <v>12</v>
      </c>
      <c r="D19" s="12">
        <v>1.1218933944938667</v>
      </c>
      <c r="E19" s="12">
        <v>1.7574315836677994E-2</v>
      </c>
      <c r="F19" s="12">
        <v>1.7574315836677994E-2</v>
      </c>
      <c r="G19" s="12">
        <v>0.12729800499225741</v>
      </c>
      <c r="H19" s="12">
        <v>2.6229275879301864E-2</v>
      </c>
      <c r="I19" s="12">
        <v>1.5420257201417152E-3</v>
      </c>
      <c r="J19" s="12">
        <v>1.0684362549404673E-3</v>
      </c>
      <c r="K19" s="12">
        <v>5.1933966241017766E-4</v>
      </c>
      <c r="L19" s="12">
        <v>4.280559754141891E-3</v>
      </c>
      <c r="M19" s="62"/>
      <c r="N19" s="18"/>
    </row>
    <row r="20" spans="2:14" x14ac:dyDescent="0.25">
      <c r="B20" s="10"/>
      <c r="C20" s="11" t="s">
        <v>13</v>
      </c>
      <c r="D20" s="12">
        <v>1.639624720508545</v>
      </c>
      <c r="E20" s="12">
        <v>2.179597035379734E-2</v>
      </c>
      <c r="F20" s="12">
        <v>2.179597035379734E-2</v>
      </c>
      <c r="G20" s="12">
        <v>0.15508940417801023</v>
      </c>
      <c r="H20" s="12">
        <v>2.1823172209927265E-2</v>
      </c>
      <c r="I20" s="12">
        <v>1.542025721683741E-3</v>
      </c>
      <c r="J20" s="12">
        <v>1.2627015128334686E-3</v>
      </c>
      <c r="K20" s="12">
        <v>4.3209880975656075E-4</v>
      </c>
      <c r="L20" s="12">
        <v>4.2805597541418858E-3</v>
      </c>
      <c r="M20" s="62"/>
      <c r="N20" s="18"/>
    </row>
    <row r="21" spans="2:14" x14ac:dyDescent="0.25">
      <c r="B21" s="10"/>
      <c r="C21" s="11"/>
      <c r="D21" s="12"/>
      <c r="E21" s="12"/>
      <c r="F21" s="12"/>
      <c r="G21" s="12"/>
      <c r="H21" s="12"/>
      <c r="I21" s="12"/>
      <c r="J21" s="12"/>
      <c r="K21" s="12"/>
      <c r="L21" s="12"/>
      <c r="M21" s="62"/>
      <c r="N21" s="18"/>
    </row>
    <row r="22" spans="2:14" x14ac:dyDescent="0.25">
      <c r="B22" s="10" t="s">
        <v>17</v>
      </c>
      <c r="C22" s="11" t="s">
        <v>11</v>
      </c>
      <c r="D22" s="12">
        <v>2.9975507694540986</v>
      </c>
      <c r="E22" s="12">
        <v>3.5245916668281897E-2</v>
      </c>
      <c r="F22" s="12">
        <v>3.5245916668281897E-2</v>
      </c>
      <c r="G22" s="12">
        <v>0.80513394175016284</v>
      </c>
      <c r="H22" s="12">
        <v>6.8162124305730945E-2</v>
      </c>
      <c r="I22" s="12">
        <v>8.2008493405992429E-3</v>
      </c>
      <c r="J22" s="12">
        <v>3.5587566546967761E-3</v>
      </c>
      <c r="K22" s="12">
        <v>4.771348701401164E-5</v>
      </c>
      <c r="L22" s="12">
        <v>2.8690219396009586E-2</v>
      </c>
      <c r="M22" s="62"/>
      <c r="N22" s="18"/>
    </row>
    <row r="23" spans="2:14" x14ac:dyDescent="0.25">
      <c r="B23" s="10"/>
      <c r="C23" s="11" t="s">
        <v>12</v>
      </c>
      <c r="D23" s="12">
        <v>1.6287778385609595</v>
      </c>
      <c r="E23" s="12">
        <v>2.6657987209027366E-2</v>
      </c>
      <c r="F23" s="12">
        <v>2.6657987209027366E-2</v>
      </c>
      <c r="G23" s="12">
        <v>0.54063454555445312</v>
      </c>
      <c r="H23" s="12">
        <v>3.6751260582838313E-2</v>
      </c>
      <c r="I23" s="12">
        <v>8.2008493378909093E-3</v>
      </c>
      <c r="J23" s="12">
        <v>2.7538237405964109E-3</v>
      </c>
      <c r="K23" s="12">
        <v>2.5725882407986817E-5</v>
      </c>
      <c r="L23" s="12">
        <v>3.3546899017546476E-2</v>
      </c>
      <c r="M23" s="62"/>
      <c r="N23" s="18"/>
    </row>
    <row r="24" spans="2:14" x14ac:dyDescent="0.25">
      <c r="B24" s="10"/>
      <c r="C24" s="11" t="s">
        <v>13</v>
      </c>
      <c r="D24" s="12">
        <v>1.3413673966181412</v>
      </c>
      <c r="E24" s="12">
        <v>2.3015514024841924E-2</v>
      </c>
      <c r="F24" s="12">
        <v>2.3015514024841924E-2</v>
      </c>
      <c r="G24" s="12">
        <v>0.4913059780153044</v>
      </c>
      <c r="H24" s="12">
        <v>3.0732172560819272E-2</v>
      </c>
      <c r="I24" s="12">
        <v>8.2008493378909284E-3</v>
      </c>
      <c r="J24" s="12">
        <v>2.7150508794180832E-3</v>
      </c>
      <c r="K24" s="12">
        <v>2.1512520792573437E-5</v>
      </c>
      <c r="L24" s="12">
        <v>2.6677162865996772E-2</v>
      </c>
      <c r="M24" s="62"/>
      <c r="N24" s="18"/>
    </row>
    <row r="25" spans="2:14" x14ac:dyDescent="0.25">
      <c r="B25" s="10"/>
      <c r="C25" s="11"/>
      <c r="D25" s="12"/>
      <c r="E25" s="12"/>
      <c r="F25" s="12"/>
      <c r="G25" s="12"/>
      <c r="H25" s="12"/>
      <c r="I25" s="12"/>
      <c r="J25" s="12"/>
      <c r="K25" s="12"/>
      <c r="L25" s="12"/>
      <c r="M25" s="62"/>
      <c r="N25" s="18"/>
    </row>
    <row r="26" spans="2:14" x14ac:dyDescent="0.25">
      <c r="B26" s="10" t="s">
        <v>18</v>
      </c>
      <c r="C26" s="11" t="s">
        <v>11</v>
      </c>
      <c r="D26" s="12">
        <v>2.7494610358447131</v>
      </c>
      <c r="E26" s="12">
        <v>3.3489170381651348E-2</v>
      </c>
      <c r="F26" s="12">
        <v>3.3489170381651348E-2</v>
      </c>
      <c r="G26" s="12">
        <v>0.90993914041382706</v>
      </c>
      <c r="H26" s="12">
        <v>5.589206428157515E-2</v>
      </c>
      <c r="I26" s="12">
        <v>8.9729527223611147E-3</v>
      </c>
      <c r="J26" s="12">
        <v>5.4729580839530537E-3</v>
      </c>
      <c r="K26" s="12">
        <v>3.9124444997102677E-5</v>
      </c>
      <c r="L26" s="12">
        <v>5.3737071741861396E-2</v>
      </c>
      <c r="M26" s="62"/>
      <c r="N26" s="18"/>
    </row>
    <row r="27" spans="2:14" x14ac:dyDescent="0.25">
      <c r="B27" s="10"/>
      <c r="C27" s="11" t="s">
        <v>12</v>
      </c>
      <c r="D27" s="12">
        <v>1.0807639822999506</v>
      </c>
      <c r="E27" s="12">
        <v>1.9171520446193125E-2</v>
      </c>
      <c r="F27" s="12">
        <v>1.9171520446193125E-2</v>
      </c>
      <c r="G27" s="12">
        <v>0.55614202815382996</v>
      </c>
      <c r="H27" s="12">
        <v>2.7078819623395919E-2</v>
      </c>
      <c r="I27" s="12">
        <v>8.972952717297044E-3</v>
      </c>
      <c r="J27" s="12">
        <v>3.9033740350829529E-3</v>
      </c>
      <c r="K27" s="12">
        <v>1.8955173736377123E-5</v>
      </c>
      <c r="L27" s="12">
        <v>6.232239035472871E-2</v>
      </c>
      <c r="M27" s="62"/>
      <c r="N27" s="18"/>
    </row>
    <row r="28" spans="2:14" x14ac:dyDescent="0.25">
      <c r="B28" s="10"/>
      <c r="C28" s="11" t="s">
        <v>13</v>
      </c>
      <c r="D28" s="12">
        <v>0.92075010789371026</v>
      </c>
      <c r="E28" s="12">
        <v>1.7686987913091055E-2</v>
      </c>
      <c r="F28" s="12">
        <v>1.7686987913091055E-2</v>
      </c>
      <c r="G28" s="12">
        <v>0.51098591570387719</v>
      </c>
      <c r="H28" s="12">
        <v>2.6407040843254938E-2</v>
      </c>
      <c r="I28" s="12">
        <v>8.972952714341495E-3</v>
      </c>
      <c r="J28" s="12">
        <v>3.7829173968457813E-3</v>
      </c>
      <c r="K28" s="12">
        <v>1.8484928590278429E-5</v>
      </c>
      <c r="L28" s="12">
        <v>4.9068212793894277E-2</v>
      </c>
      <c r="M28" s="62"/>
      <c r="N28" s="18"/>
    </row>
    <row r="29" spans="2:14" x14ac:dyDescent="0.25">
      <c r="B29" s="10"/>
      <c r="C29" s="11"/>
      <c r="D29" s="12"/>
      <c r="E29" s="12"/>
      <c r="F29" s="12"/>
      <c r="G29" s="12"/>
      <c r="H29" s="12"/>
      <c r="I29" s="12"/>
      <c r="J29" s="12"/>
      <c r="K29" s="12"/>
      <c r="L29" s="12"/>
      <c r="M29" s="62"/>
      <c r="N29" s="18"/>
    </row>
    <row r="30" spans="2:14" x14ac:dyDescent="0.25">
      <c r="B30" s="10" t="s">
        <v>19</v>
      </c>
      <c r="C30" s="11" t="s">
        <v>11</v>
      </c>
      <c r="D30" s="12">
        <v>4.7478448819354053</v>
      </c>
      <c r="E30" s="12">
        <v>5.2132009085120203E-2</v>
      </c>
      <c r="F30" s="12">
        <v>5.2132009085120203E-2</v>
      </c>
      <c r="G30" s="12">
        <v>1.3188560253576507</v>
      </c>
      <c r="H30" s="12">
        <v>8.6142707356560599E-2</v>
      </c>
      <c r="I30" s="12">
        <v>2.9999999999999983E-3</v>
      </c>
      <c r="J30" s="12">
        <v>4.6349117810516299E-3</v>
      </c>
      <c r="K30" s="12">
        <v>6.0299895149592383E-5</v>
      </c>
      <c r="L30" s="12">
        <v>3.0447801550642892E-2</v>
      </c>
      <c r="M30" s="62"/>
      <c r="N30" s="18"/>
    </row>
    <row r="31" spans="2:14" x14ac:dyDescent="0.25">
      <c r="B31" s="10"/>
      <c r="C31" s="11" t="s">
        <v>12</v>
      </c>
      <c r="D31" s="12">
        <v>2.0411555670511952</v>
      </c>
      <c r="E31" s="12">
        <v>3.2147642810926802E-2</v>
      </c>
      <c r="F31" s="12">
        <v>3.2147642810926802E-2</v>
      </c>
      <c r="G31" s="12">
        <v>0.62250616844384965</v>
      </c>
      <c r="H31" s="12">
        <v>4.9925857253829288E-2</v>
      </c>
      <c r="I31" s="12">
        <v>2.9999999999999892E-3</v>
      </c>
      <c r="J31" s="12">
        <v>3.1291026948791507E-3</v>
      </c>
      <c r="K31" s="12">
        <v>3.4948100077680584E-5</v>
      </c>
      <c r="L31" s="12">
        <v>3.2081291784632746E-2</v>
      </c>
      <c r="M31" s="62"/>
      <c r="N31" s="18"/>
    </row>
    <row r="32" spans="2:14" x14ac:dyDescent="0.25">
      <c r="B32" s="10"/>
      <c r="C32" s="11" t="s">
        <v>13</v>
      </c>
      <c r="D32" s="12">
        <v>2.0734178718228673</v>
      </c>
      <c r="E32" s="12">
        <v>3.2333689186020247E-2</v>
      </c>
      <c r="F32" s="12">
        <v>3.2333689186020247E-2</v>
      </c>
      <c r="G32" s="12">
        <v>0.66979115240070541</v>
      </c>
      <c r="H32" s="12">
        <v>5.3474302533489192E-2</v>
      </c>
      <c r="I32" s="12">
        <v>2.9999999999999988E-3</v>
      </c>
      <c r="J32" s="12">
        <v>3.1964344647617865E-3</v>
      </c>
      <c r="K32" s="12">
        <v>3.7432011773442447E-5</v>
      </c>
      <c r="L32" s="12">
        <v>2.632688292995361E-2</v>
      </c>
      <c r="M32" s="62"/>
      <c r="N32" s="18"/>
    </row>
    <row r="33" spans="2:14" x14ac:dyDescent="0.25">
      <c r="B33" s="10"/>
      <c r="C33" s="11"/>
      <c r="D33" s="12"/>
      <c r="E33" s="12"/>
      <c r="F33" s="12"/>
      <c r="G33" s="12"/>
      <c r="H33" s="12"/>
      <c r="I33" s="12"/>
      <c r="J33" s="12"/>
      <c r="K33" s="12"/>
      <c r="L33" s="12"/>
      <c r="M33" s="62"/>
      <c r="N33" s="18"/>
    </row>
    <row r="34" spans="2:14" x14ac:dyDescent="0.25">
      <c r="B34" s="10" t="s">
        <v>20</v>
      </c>
      <c r="C34" s="11" t="s">
        <v>11</v>
      </c>
      <c r="D34" s="12">
        <v>0.13087418374472345</v>
      </c>
      <c r="E34" s="12">
        <v>8.8903422448303807E-3</v>
      </c>
      <c r="F34" s="12">
        <v>8.8903422448303807E-3</v>
      </c>
      <c r="G34" s="12">
        <v>4.5333978756557736</v>
      </c>
      <c r="H34" s="12">
        <v>0.61742936598792031</v>
      </c>
      <c r="I34" s="12">
        <v>1.9346297361083366E-3</v>
      </c>
      <c r="J34" s="60">
        <v>4.1570207130290927E-4</v>
      </c>
      <c r="K34" s="12">
        <v>2.9609204291698742E-2</v>
      </c>
      <c r="L34" s="12">
        <v>2.1028910794253439E-3</v>
      </c>
      <c r="M34" s="62"/>
      <c r="N34" s="18"/>
    </row>
    <row r="35" spans="2:14" x14ac:dyDescent="0.25">
      <c r="B35" s="10"/>
      <c r="C35" s="11" t="s">
        <v>12</v>
      </c>
      <c r="D35" s="12">
        <v>0.24329388128591764</v>
      </c>
      <c r="E35" s="12">
        <v>8.2302967650486145E-3</v>
      </c>
      <c r="F35" s="12">
        <v>8.2302967650486145E-3</v>
      </c>
      <c r="G35" s="12">
        <v>5.1049651549861084</v>
      </c>
      <c r="H35" s="12">
        <v>0.38256343617765859</v>
      </c>
      <c r="I35" s="12">
        <v>2.0000000000000009E-3</v>
      </c>
      <c r="J35" s="60">
        <v>3.9101584734667566E-4</v>
      </c>
      <c r="K35" s="12">
        <v>1.9122789556105437E-2</v>
      </c>
      <c r="L35" s="12">
        <v>2.1739468180153963E-3</v>
      </c>
      <c r="M35" s="62"/>
      <c r="N35" s="18"/>
    </row>
    <row r="36" spans="2:14" x14ac:dyDescent="0.25">
      <c r="B36" s="6"/>
      <c r="C36" s="7" t="s">
        <v>13</v>
      </c>
      <c r="D36" s="13">
        <v>0.36564854867541929</v>
      </c>
      <c r="E36" s="13">
        <v>8.2302967634086208E-3</v>
      </c>
      <c r="F36" s="13">
        <v>8.2302967634086208E-3</v>
      </c>
      <c r="G36" s="13">
        <v>7.1430783714634964</v>
      </c>
      <c r="H36" s="13">
        <v>0.41023654322910313</v>
      </c>
      <c r="I36" s="13">
        <v>2.0000000000000018E-3</v>
      </c>
      <c r="J36" s="61">
        <v>5.5552512691752214E-4</v>
      </c>
      <c r="K36" s="13">
        <v>2.00910510515513E-2</v>
      </c>
      <c r="L36" s="13">
        <v>2.1739468180153989E-3</v>
      </c>
      <c r="M36" s="63"/>
      <c r="N36" s="18"/>
    </row>
    <row r="37" spans="2:14" x14ac:dyDescent="0.25">
      <c r="B37" s="11"/>
      <c r="C37" s="11"/>
      <c r="D37" s="12"/>
      <c r="E37" s="12"/>
      <c r="F37" s="12"/>
      <c r="G37" s="12"/>
      <c r="H37" s="12"/>
      <c r="I37" s="12"/>
      <c r="J37" s="12"/>
      <c r="K37" s="12"/>
      <c r="L37" s="12"/>
      <c r="M37" s="64"/>
      <c r="N37" s="18"/>
    </row>
    <row r="38" spans="2:14" x14ac:dyDescent="0.25">
      <c r="B38" s="11"/>
      <c r="C38" s="11"/>
      <c r="D38" s="12"/>
      <c r="E38" s="12"/>
      <c r="F38" s="12"/>
      <c r="G38" s="12"/>
      <c r="H38" s="12"/>
      <c r="I38" s="12"/>
      <c r="J38" s="12"/>
      <c r="K38" s="12"/>
      <c r="L38" s="12"/>
      <c r="M38" s="64"/>
      <c r="N38" s="18"/>
    </row>
    <row r="39" spans="2:14" x14ac:dyDescent="0.25">
      <c r="B39" s="38" t="s">
        <v>70</v>
      </c>
      <c r="C39" s="11"/>
      <c r="D39" s="12"/>
      <c r="E39" s="12"/>
      <c r="F39" s="12"/>
      <c r="G39" s="12"/>
      <c r="H39" s="12"/>
      <c r="I39" s="12"/>
      <c r="J39" s="12"/>
      <c r="K39" s="12"/>
      <c r="L39" s="12"/>
      <c r="M39" s="64"/>
      <c r="N39" s="18"/>
    </row>
    <row r="40" spans="2:14" x14ac:dyDescent="0.25">
      <c r="B40" s="27" t="s">
        <v>42</v>
      </c>
      <c r="C40" s="15"/>
      <c r="D40" s="4" t="s">
        <v>0</v>
      </c>
      <c r="E40" s="4" t="s">
        <v>0</v>
      </c>
      <c r="F40" s="4" t="s">
        <v>0</v>
      </c>
      <c r="G40" s="4" t="s">
        <v>0</v>
      </c>
      <c r="H40" s="4" t="s">
        <v>0</v>
      </c>
      <c r="I40" s="4" t="s">
        <v>0</v>
      </c>
      <c r="J40" s="4" t="s">
        <v>0</v>
      </c>
      <c r="K40" s="4" t="s">
        <v>0</v>
      </c>
      <c r="L40" s="4" t="s">
        <v>0</v>
      </c>
      <c r="M40" s="65"/>
      <c r="N40" s="18"/>
    </row>
    <row r="41" spans="2:14" x14ac:dyDescent="0.25">
      <c r="B41" s="10"/>
      <c r="C41" s="11"/>
      <c r="D41" s="56" t="s">
        <v>1</v>
      </c>
      <c r="E41" s="56" t="s">
        <v>2</v>
      </c>
      <c r="F41" s="56" t="s">
        <v>3</v>
      </c>
      <c r="G41" s="56" t="s">
        <v>4</v>
      </c>
      <c r="H41" s="56" t="s">
        <v>5</v>
      </c>
      <c r="I41" s="56" t="s">
        <v>6</v>
      </c>
      <c r="J41" s="56" t="s">
        <v>7</v>
      </c>
      <c r="K41" s="56" t="s">
        <v>8</v>
      </c>
      <c r="L41" s="56" t="s">
        <v>9</v>
      </c>
      <c r="M41" s="66"/>
      <c r="N41" s="18"/>
    </row>
    <row r="42" spans="2:14" x14ac:dyDescent="0.25">
      <c r="B42" s="14" t="s">
        <v>21</v>
      </c>
      <c r="C42" s="15" t="s">
        <v>11</v>
      </c>
      <c r="D42" s="16">
        <v>0.3834705279254686</v>
      </c>
      <c r="E42" s="16">
        <v>9.9155429037521246E-3</v>
      </c>
      <c r="F42" s="16">
        <v>9.9155429037521246E-3</v>
      </c>
      <c r="G42" s="16">
        <v>0.86983793707377755</v>
      </c>
      <c r="H42" s="16">
        <v>0.12707177617686352</v>
      </c>
      <c r="I42" s="16">
        <v>4.7496724469572498E-3</v>
      </c>
      <c r="J42" s="16">
        <v>7.4669941902643234E-4</v>
      </c>
      <c r="K42" s="16">
        <v>2.7662050422169598E-3</v>
      </c>
      <c r="L42" s="16">
        <v>6.7118355949819745E-3</v>
      </c>
      <c r="M42" s="67"/>
      <c r="N42" s="18"/>
    </row>
    <row r="43" spans="2:14" x14ac:dyDescent="0.25">
      <c r="B43" s="10"/>
      <c r="C43" s="11" t="s">
        <v>12</v>
      </c>
      <c r="D43" s="17">
        <v>0.29471818534813837</v>
      </c>
      <c r="E43" s="17">
        <v>4.8969109945277986E-3</v>
      </c>
      <c r="F43" s="17">
        <v>4.8969109945277986E-3</v>
      </c>
      <c r="G43" s="17">
        <v>0.26070769203575173</v>
      </c>
      <c r="H43" s="17">
        <v>1.3918418919048457E-2</v>
      </c>
      <c r="I43" s="17">
        <v>9.8862562251104541E-3</v>
      </c>
      <c r="J43" s="17">
        <v>6.395975442928096E-4</v>
      </c>
      <c r="K43" s="17">
        <v>6.6063943162548533E-4</v>
      </c>
      <c r="L43" s="17">
        <v>2.3601174056294165E-3</v>
      </c>
      <c r="M43" s="62"/>
      <c r="N43" s="18"/>
    </row>
    <row r="44" spans="2:14" x14ac:dyDescent="0.25">
      <c r="B44" s="10"/>
      <c r="C44" s="11" t="s">
        <v>13</v>
      </c>
      <c r="D44" s="17">
        <v>0.38160758877417489</v>
      </c>
      <c r="E44" s="17">
        <v>5.1467704515495236E-3</v>
      </c>
      <c r="F44" s="17">
        <v>5.1467704515495236E-3</v>
      </c>
      <c r="G44" s="17">
        <v>0.3023029326621719</v>
      </c>
      <c r="H44" s="17">
        <v>1.0455206932097146E-2</v>
      </c>
      <c r="I44" s="17">
        <v>1.6762381182147849E-2</v>
      </c>
      <c r="J44" s="17">
        <v>7.0655008218706945E-4</v>
      </c>
      <c r="K44" s="17">
        <v>4.8039795852505482E-4</v>
      </c>
      <c r="L44" s="17">
        <v>2.8913827327026486E-3</v>
      </c>
      <c r="M44" s="62"/>
      <c r="N44" s="18"/>
    </row>
    <row r="45" spans="2:14" x14ac:dyDescent="0.25">
      <c r="B45" s="10"/>
      <c r="C45" s="11"/>
      <c r="D45" s="11"/>
      <c r="E45" s="11"/>
      <c r="F45" s="11"/>
      <c r="G45" s="11"/>
      <c r="H45" s="11"/>
      <c r="I45" s="11"/>
      <c r="J45" s="11"/>
      <c r="K45" s="11"/>
      <c r="L45" s="11"/>
      <c r="M45" s="68"/>
      <c r="N45" s="18"/>
    </row>
    <row r="46" spans="2:14" x14ac:dyDescent="0.25">
      <c r="B46" s="10" t="s">
        <v>22</v>
      </c>
      <c r="C46" s="11" t="s">
        <v>11</v>
      </c>
      <c r="D46" s="17">
        <v>1.1811474450109556</v>
      </c>
      <c r="E46" s="17">
        <v>2.5022248331216638E-2</v>
      </c>
      <c r="F46" s="17">
        <v>2.5022248331216638E-2</v>
      </c>
      <c r="G46" s="17">
        <v>0.34751563673976427</v>
      </c>
      <c r="H46" s="17">
        <v>6.3254807726957546E-2</v>
      </c>
      <c r="I46" s="17">
        <v>1.8400302086254885E-3</v>
      </c>
      <c r="J46" s="17">
        <v>1.1539997274284336E-3</v>
      </c>
      <c r="K46" s="17">
        <v>1.3175670286141984E-3</v>
      </c>
      <c r="L46" s="17">
        <v>1.1225201727802909E-2</v>
      </c>
      <c r="M46" s="62"/>
      <c r="N46" s="18"/>
    </row>
    <row r="47" spans="2:14" x14ac:dyDescent="0.25">
      <c r="B47" s="10"/>
      <c r="C47" s="11" t="s">
        <v>12</v>
      </c>
      <c r="D47" s="17">
        <v>1.0879941201395109</v>
      </c>
      <c r="E47" s="17">
        <v>1.7033796056543725E-2</v>
      </c>
      <c r="F47" s="17">
        <v>1.7033796056543725E-2</v>
      </c>
      <c r="G47" s="17">
        <v>0.1531384447025981</v>
      </c>
      <c r="H47" s="17">
        <v>2.5963255496176861E-2</v>
      </c>
      <c r="I47" s="17">
        <v>2.3196774809793514E-3</v>
      </c>
      <c r="J47" s="17">
        <v>1.0571463418480962E-3</v>
      </c>
      <c r="K47" s="17">
        <v>5.3660096337125726E-4</v>
      </c>
      <c r="L47" s="17">
        <v>4.1788006456268947E-3</v>
      </c>
      <c r="M47" s="62"/>
      <c r="N47" s="18"/>
    </row>
    <row r="48" spans="2:14" x14ac:dyDescent="0.25">
      <c r="B48" s="6"/>
      <c r="C48" s="7" t="s">
        <v>13</v>
      </c>
      <c r="D48" s="19">
        <v>1.5882113446451052</v>
      </c>
      <c r="E48" s="19">
        <v>2.1130627478343052E-2</v>
      </c>
      <c r="F48" s="19">
        <v>2.1130627478343052E-2</v>
      </c>
      <c r="G48" s="19">
        <v>0.21437852483879588</v>
      </c>
      <c r="H48" s="19">
        <v>2.184661025694766E-2</v>
      </c>
      <c r="I48" s="19">
        <v>3.0289136177606558E-3</v>
      </c>
      <c r="J48" s="19">
        <v>1.2469701028718237E-3</v>
      </c>
      <c r="K48" s="61">
        <v>4.605330684408912E-4</v>
      </c>
      <c r="L48" s="61">
        <v>4.183849446884224E-3</v>
      </c>
      <c r="M48" s="63"/>
      <c r="N48" s="18"/>
    </row>
    <row r="49" spans="2:14" x14ac:dyDescent="0.25">
      <c r="B49" s="11"/>
      <c r="C49" s="11"/>
      <c r="D49" s="17"/>
      <c r="E49" s="17"/>
      <c r="F49" s="12"/>
      <c r="G49" s="17"/>
      <c r="H49" s="17"/>
      <c r="I49" s="17"/>
      <c r="J49" s="17"/>
      <c r="K49" s="17"/>
      <c r="L49" s="17"/>
      <c r="M49" s="64"/>
      <c r="N49" s="18"/>
    </row>
    <row r="50" spans="2:14" x14ac:dyDescent="0.25">
      <c r="L50" s="1"/>
      <c r="M50" s="69"/>
      <c r="N50" s="50"/>
    </row>
    <row r="51" spans="2:14" x14ac:dyDescent="0.25">
      <c r="B51" s="38" t="s">
        <v>69</v>
      </c>
      <c r="C51" s="2"/>
      <c r="D51" s="2"/>
      <c r="E51" s="2"/>
      <c r="F51" s="2"/>
      <c r="G51" s="2"/>
      <c r="H51" s="2"/>
      <c r="I51" s="2"/>
      <c r="J51" s="2"/>
      <c r="K51" s="2"/>
      <c r="L51" s="2"/>
      <c r="M51" s="70"/>
      <c r="N51" s="50"/>
    </row>
    <row r="52" spans="2:14" x14ac:dyDescent="0.25">
      <c r="B52" s="27" t="s">
        <v>42</v>
      </c>
      <c r="C52" s="3"/>
      <c r="D52" s="4" t="s">
        <v>0</v>
      </c>
      <c r="E52" s="4" t="s">
        <v>0</v>
      </c>
      <c r="F52" s="4" t="s">
        <v>0</v>
      </c>
      <c r="G52" s="4" t="s">
        <v>0</v>
      </c>
      <c r="H52" s="4" t="s">
        <v>0</v>
      </c>
      <c r="I52" s="4" t="s">
        <v>0</v>
      </c>
      <c r="J52" s="4" t="s">
        <v>0</v>
      </c>
      <c r="K52" s="4" t="s">
        <v>0</v>
      </c>
      <c r="L52" s="4" t="s">
        <v>0</v>
      </c>
      <c r="M52" s="65"/>
      <c r="N52" s="50"/>
    </row>
    <row r="53" spans="2:14" x14ac:dyDescent="0.25">
      <c r="B53" s="35"/>
      <c r="C53" s="55"/>
      <c r="D53" s="36" t="s">
        <v>1</v>
      </c>
      <c r="E53" s="36" t="s">
        <v>2</v>
      </c>
      <c r="F53" s="36" t="s">
        <v>3</v>
      </c>
      <c r="G53" s="36" t="s">
        <v>4</v>
      </c>
      <c r="H53" s="36" t="s">
        <v>5</v>
      </c>
      <c r="I53" s="36" t="s">
        <v>6</v>
      </c>
      <c r="J53" s="36" t="s">
        <v>7</v>
      </c>
      <c r="K53" s="36" t="s">
        <v>8</v>
      </c>
      <c r="L53" s="36" t="s">
        <v>9</v>
      </c>
      <c r="M53" s="71"/>
      <c r="N53" s="50"/>
    </row>
    <row r="54" spans="2:14" x14ac:dyDescent="0.25">
      <c r="B54" s="14" t="s">
        <v>10</v>
      </c>
      <c r="C54" s="15"/>
      <c r="D54" s="16">
        <v>8.9326732527163097E-2</v>
      </c>
      <c r="E54" s="16">
        <v>1.2598570815284221E-3</v>
      </c>
      <c r="F54" s="16">
        <v>1.2598570815284221E-3</v>
      </c>
      <c r="G54" s="16">
        <v>0.9236197802623447</v>
      </c>
      <c r="H54" s="16">
        <v>9.7797634070104861E-2</v>
      </c>
      <c r="I54" s="16">
        <v>1.6839310095855386E-2</v>
      </c>
      <c r="J54" s="16">
        <v>5.9031493577605158E-4</v>
      </c>
      <c r="K54" s="16">
        <v>2.5573246773215675E-3</v>
      </c>
      <c r="L54" s="16">
        <v>1.5256062626820522E-3</v>
      </c>
      <c r="M54" s="67"/>
      <c r="N54" s="50"/>
    </row>
    <row r="55" spans="2:14" x14ac:dyDescent="0.25">
      <c r="B55" s="10" t="s">
        <v>14</v>
      </c>
      <c r="C55" s="11"/>
      <c r="D55" s="17">
        <v>0.60452019939828172</v>
      </c>
      <c r="E55" s="17">
        <v>1.2462350381307719E-2</v>
      </c>
      <c r="F55" s="17">
        <v>1.2462350381307719E-2</v>
      </c>
      <c r="G55" s="17">
        <v>5.6088147346894809E-2</v>
      </c>
      <c r="H55" s="17">
        <v>1.1642280291731021E-2</v>
      </c>
      <c r="I55" s="17">
        <v>1.6141532818040008E-3</v>
      </c>
      <c r="J55" s="17">
        <v>7.9604926501670276E-4</v>
      </c>
      <c r="K55" s="60">
        <v>2.3051714977627433E-4</v>
      </c>
      <c r="L55" s="60">
        <v>6.6750525993737805E-3</v>
      </c>
      <c r="M55" s="62"/>
      <c r="N55" s="50"/>
    </row>
    <row r="56" spans="2:14" x14ac:dyDescent="0.25">
      <c r="B56" s="10" t="s">
        <v>15</v>
      </c>
      <c r="C56" s="11"/>
      <c r="D56" s="17">
        <v>0.13485921338212414</v>
      </c>
      <c r="E56" s="17">
        <v>1.6101599595850905E-3</v>
      </c>
      <c r="F56" s="17">
        <v>1.6101599595850905E-3</v>
      </c>
      <c r="G56" s="17">
        <v>2.2521793652719926</v>
      </c>
      <c r="H56" s="17">
        <v>9.139871236019953E-2</v>
      </c>
      <c r="I56" s="17">
        <v>2.3890192841826412E-2</v>
      </c>
      <c r="J56" s="17">
        <v>8.4898157214671874E-4</v>
      </c>
      <c r="K56" s="17">
        <v>2.9260404736300124E-3</v>
      </c>
      <c r="L56" s="17">
        <v>3.1882412486000339E-3</v>
      </c>
      <c r="M56" s="62"/>
      <c r="N56" s="50"/>
    </row>
    <row r="57" spans="2:14" x14ac:dyDescent="0.25">
      <c r="B57" s="10" t="s">
        <v>16</v>
      </c>
      <c r="C57" s="11"/>
      <c r="D57" s="17">
        <v>1.2573199021965322</v>
      </c>
      <c r="E57" s="17">
        <v>2.1201857524710318E-2</v>
      </c>
      <c r="F57" s="17">
        <v>2.1201857524710318E-2</v>
      </c>
      <c r="G57" s="17">
        <v>0.1595880975054812</v>
      </c>
      <c r="H57" s="17">
        <v>3.5782650454933208E-2</v>
      </c>
      <c r="I57" s="17">
        <v>1.5408129758248039E-3</v>
      </c>
      <c r="J57" s="17">
        <v>1.1373964732345626E-3</v>
      </c>
      <c r="K57" s="17">
        <v>7.0849647900767822E-4</v>
      </c>
      <c r="L57" s="17">
        <v>6.6657423475927745E-3</v>
      </c>
      <c r="M57" s="62"/>
      <c r="N57" s="50"/>
    </row>
    <row r="58" spans="2:14" x14ac:dyDescent="0.25">
      <c r="B58" s="10" t="s">
        <v>17</v>
      </c>
      <c r="C58" s="11"/>
      <c r="D58" s="17">
        <v>1.8272656721722189</v>
      </c>
      <c r="E58" s="17">
        <v>2.7347228677492477E-2</v>
      </c>
      <c r="F58" s="17">
        <v>2.7347228677492477E-2</v>
      </c>
      <c r="G58" s="17">
        <v>0.58086771741649545</v>
      </c>
      <c r="H58" s="17">
        <v>4.1480497813266994E-2</v>
      </c>
      <c r="I58" s="17">
        <v>8.2008493384556035E-3</v>
      </c>
      <c r="J58" s="17">
        <v>2.9099292500123475E-3</v>
      </c>
      <c r="K58" s="17">
        <v>2.9036348469286878E-5</v>
      </c>
      <c r="L58" s="17">
        <v>3.0457129306495575E-2</v>
      </c>
      <c r="M58" s="62"/>
      <c r="N58" s="50"/>
    </row>
    <row r="59" spans="2:14" x14ac:dyDescent="0.25">
      <c r="B59" s="10" t="s">
        <v>18</v>
      </c>
      <c r="C59" s="11"/>
      <c r="D59" s="17">
        <v>1.0895935131742185</v>
      </c>
      <c r="E59" s="17">
        <v>1.9182788213433166E-2</v>
      </c>
      <c r="F59" s="17">
        <v>1.9182788213433166E-2</v>
      </c>
      <c r="G59" s="17">
        <v>0.5515240529531179</v>
      </c>
      <c r="H59" s="17">
        <v>2.843980266304167E-2</v>
      </c>
      <c r="I59" s="17">
        <v>8.9729527158964092E-3</v>
      </c>
      <c r="J59" s="17">
        <v>3.9290474040230916E-3</v>
      </c>
      <c r="K59" s="17">
        <v>1.9907861864129152E-5</v>
      </c>
      <c r="L59" s="17">
        <v>5.4141349224713427E-2</v>
      </c>
      <c r="M59" s="62"/>
      <c r="N59" s="50"/>
    </row>
    <row r="60" spans="2:14" x14ac:dyDescent="0.25">
      <c r="B60" s="10" t="s">
        <v>19</v>
      </c>
      <c r="C60" s="11"/>
      <c r="D60" s="17">
        <v>3.6713287482440018</v>
      </c>
      <c r="E60" s="17">
        <v>4.4179044520483483E-2</v>
      </c>
      <c r="F60" s="17">
        <v>4.4179044520483483E-2</v>
      </c>
      <c r="G60" s="17">
        <v>1.0454110592383139</v>
      </c>
      <c r="H60" s="17">
        <v>7.2019026881374917E-2</v>
      </c>
      <c r="I60" s="17">
        <v>2.9999999999999953E-3</v>
      </c>
      <c r="J60" s="17">
        <v>4.0404615078826105E-3</v>
      </c>
      <c r="K60" s="17">
        <v>5.0413318816962454E-5</v>
      </c>
      <c r="L60" s="17">
        <v>3.058109151274083E-2</v>
      </c>
      <c r="M60" s="62"/>
      <c r="N60" s="50"/>
    </row>
    <row r="61" spans="2:14" x14ac:dyDescent="0.25">
      <c r="B61" s="6" t="s">
        <v>20</v>
      </c>
      <c r="C61" s="7"/>
      <c r="D61" s="19">
        <v>0.19604948277028045</v>
      </c>
      <c r="E61" s="19">
        <v>8.5656890628627198E-3</v>
      </c>
      <c r="F61" s="19">
        <v>8.5656890628627198E-3</v>
      </c>
      <c r="G61" s="19">
        <v>4.9791070511605584</v>
      </c>
      <c r="H61" s="19">
        <v>0.50414163851672245</v>
      </c>
      <c r="I61" s="19">
        <v>1.9667830722342882E-3</v>
      </c>
      <c r="J61" s="61">
        <v>4.1684372128242031E-4</v>
      </c>
      <c r="K61" s="19">
        <v>2.4529491315784854E-2</v>
      </c>
      <c r="L61" s="19">
        <v>2.1378409008051386E-3</v>
      </c>
      <c r="M61" s="63"/>
      <c r="N61" s="50"/>
    </row>
    <row r="62" spans="2:14" x14ac:dyDescent="0.25">
      <c r="B62" s="39" t="s">
        <v>35</v>
      </c>
      <c r="M62" s="51"/>
      <c r="N62" s="5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0"/>
  <sheetViews>
    <sheetView zoomScale="90" zoomScaleNormal="90" workbookViewId="0">
      <selection activeCell="B6" sqref="B6"/>
    </sheetView>
  </sheetViews>
  <sheetFormatPr defaultRowHeight="15" x14ac:dyDescent="0.25"/>
  <cols>
    <col min="1" max="1" width="9.140625" style="1"/>
    <col min="2" max="2" width="12" style="1" bestFit="1" customWidth="1"/>
    <col min="3" max="16384" width="9.140625" style="1"/>
  </cols>
  <sheetData>
    <row r="3" spans="2:9" x14ac:dyDescent="0.25">
      <c r="B3" s="38" t="s">
        <v>36</v>
      </c>
    </row>
    <row r="4" spans="2:9" x14ac:dyDescent="0.25">
      <c r="B4" s="27" t="s">
        <v>40</v>
      </c>
      <c r="C4" s="28" t="s">
        <v>23</v>
      </c>
      <c r="D4" s="28" t="s">
        <v>23</v>
      </c>
      <c r="E4" s="28" t="s">
        <v>23</v>
      </c>
      <c r="F4" s="28" t="s">
        <v>23</v>
      </c>
      <c r="G4" s="28" t="s">
        <v>23</v>
      </c>
      <c r="H4" s="28" t="s">
        <v>23</v>
      </c>
      <c r="I4" s="29" t="s">
        <v>23</v>
      </c>
    </row>
    <row r="5" spans="2:9" x14ac:dyDescent="0.25">
      <c r="B5" s="20"/>
      <c r="C5" s="21" t="s">
        <v>1</v>
      </c>
      <c r="D5" s="21" t="s">
        <v>2</v>
      </c>
      <c r="E5" s="21" t="s">
        <v>3</v>
      </c>
      <c r="F5" s="21" t="s">
        <v>4</v>
      </c>
      <c r="G5" s="21" t="s">
        <v>5</v>
      </c>
      <c r="H5" s="21" t="s">
        <v>6</v>
      </c>
      <c r="I5" s="23" t="s">
        <v>9</v>
      </c>
    </row>
    <row r="6" spans="2:9" x14ac:dyDescent="0.25">
      <c r="B6" s="14" t="s">
        <v>10</v>
      </c>
      <c r="C6" s="16">
        <v>8.0786376107326044E-2</v>
      </c>
      <c r="D6" s="16" t="s">
        <v>62</v>
      </c>
      <c r="E6" s="16" t="s">
        <v>62</v>
      </c>
      <c r="F6" s="16">
        <v>4.2072505861447791</v>
      </c>
      <c r="G6" s="16">
        <v>0.15859798713052184</v>
      </c>
      <c r="H6" s="16">
        <v>1.4597412624639053E-2</v>
      </c>
      <c r="I6" s="24">
        <v>5.6554795396911916E-3</v>
      </c>
    </row>
    <row r="7" spans="2:9" x14ac:dyDescent="0.25">
      <c r="B7" s="10" t="s">
        <v>14</v>
      </c>
      <c r="C7" s="17">
        <v>0.36598834415975551</v>
      </c>
      <c r="D7" s="17">
        <v>3.3558408070002967E-2</v>
      </c>
      <c r="E7" s="17">
        <v>3.3558408070002967E-2</v>
      </c>
      <c r="F7" s="17">
        <v>9.3574754175845556E-2</v>
      </c>
      <c r="G7" s="17">
        <v>3.3347784353802264E-2</v>
      </c>
      <c r="H7" s="17">
        <v>1.7134784553769847E-3</v>
      </c>
      <c r="I7" s="25">
        <v>1.5444623557040613E-2</v>
      </c>
    </row>
    <row r="8" spans="2:9" x14ac:dyDescent="0.25">
      <c r="B8" s="10" t="s">
        <v>15</v>
      </c>
      <c r="C8" s="17">
        <v>0.12421141816930881</v>
      </c>
      <c r="D8" s="17" t="s">
        <v>62</v>
      </c>
      <c r="E8" s="17" t="s">
        <v>62</v>
      </c>
      <c r="F8" s="17">
        <v>8.5459860201186508</v>
      </c>
      <c r="G8" s="17">
        <v>0.17367226781037345</v>
      </c>
      <c r="H8" s="17">
        <v>1.3150679642542393E-2</v>
      </c>
      <c r="I8" s="25">
        <v>1.3304022498715415E-2</v>
      </c>
    </row>
    <row r="9" spans="2:9" x14ac:dyDescent="0.25">
      <c r="B9" s="6" t="s">
        <v>16</v>
      </c>
      <c r="C9" s="19">
        <v>0.65415735438006561</v>
      </c>
      <c r="D9" s="19">
        <v>3.6697214827582605E-2</v>
      </c>
      <c r="E9" s="19">
        <v>3.6697214827582605E-2</v>
      </c>
      <c r="F9" s="19">
        <v>0.26624906865091991</v>
      </c>
      <c r="G9" s="19">
        <v>8.2642962826859553E-2</v>
      </c>
      <c r="H9" s="19">
        <v>1.6960207016233401E-3</v>
      </c>
      <c r="I9" s="26">
        <v>1.637286118839849E-2</v>
      </c>
    </row>
    <row r="10" spans="2:9" x14ac:dyDescent="0.25">
      <c r="B10" s="39"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3"/>
  <sheetViews>
    <sheetView zoomScale="90" zoomScaleNormal="90" workbookViewId="0">
      <selection activeCell="B4" sqref="B4"/>
    </sheetView>
  </sheetViews>
  <sheetFormatPr defaultRowHeight="15" x14ac:dyDescent="0.25"/>
  <cols>
    <col min="1" max="1" width="9.140625" style="1"/>
    <col min="2" max="2" width="10.28515625" style="1" bestFit="1" customWidth="1"/>
    <col min="3" max="4" width="9.42578125" style="1" customWidth="1"/>
    <col min="5" max="16384" width="9.140625" style="1"/>
  </cols>
  <sheetData>
    <row r="3" spans="2:4" x14ac:dyDescent="0.25">
      <c r="B3" s="38" t="s">
        <v>38</v>
      </c>
    </row>
    <row r="4" spans="2:4" x14ac:dyDescent="0.25">
      <c r="B4" s="27" t="s">
        <v>24</v>
      </c>
      <c r="C4" s="4" t="s">
        <v>0</v>
      </c>
      <c r="D4" s="5" t="s">
        <v>0</v>
      </c>
    </row>
    <row r="5" spans="2:4" x14ac:dyDescent="0.25">
      <c r="B5" s="20"/>
      <c r="C5" s="21" t="s">
        <v>2</v>
      </c>
      <c r="D5" s="23" t="s">
        <v>3</v>
      </c>
    </row>
    <row r="6" spans="2:4" x14ac:dyDescent="0.25">
      <c r="B6" s="14" t="s">
        <v>25</v>
      </c>
      <c r="C6" s="16">
        <v>7.3344473635144312E-3</v>
      </c>
      <c r="D6" s="24">
        <v>5.1341131544601019E-3</v>
      </c>
    </row>
    <row r="7" spans="2:4" x14ac:dyDescent="0.25">
      <c r="B7" s="10" t="s">
        <v>26</v>
      </c>
      <c r="C7" s="17">
        <v>1.1451075641732585E-2</v>
      </c>
      <c r="D7" s="25">
        <v>8.01575294921281E-3</v>
      </c>
    </row>
    <row r="8" spans="2:4" x14ac:dyDescent="0.25">
      <c r="B8" s="10" t="s">
        <v>17</v>
      </c>
      <c r="C8" s="17">
        <v>1.7057420304920502E-2</v>
      </c>
      <c r="D8" s="25">
        <v>1.194019421344435E-2</v>
      </c>
    </row>
    <row r="9" spans="2:4" x14ac:dyDescent="0.25">
      <c r="B9" s="10" t="s">
        <v>18</v>
      </c>
      <c r="C9" s="17">
        <v>3.4877795983261572E-2</v>
      </c>
      <c r="D9" s="25">
        <v>2.4414457188283098E-2</v>
      </c>
    </row>
    <row r="10" spans="2:4" x14ac:dyDescent="0.25">
      <c r="B10" s="10" t="s">
        <v>19</v>
      </c>
      <c r="C10" s="17">
        <v>1.9320370054766479E-2</v>
      </c>
      <c r="D10" s="25">
        <v>1.3524259038336536E-2</v>
      </c>
    </row>
    <row r="11" spans="2:4" x14ac:dyDescent="0.25">
      <c r="B11" s="6" t="s">
        <v>20</v>
      </c>
      <c r="C11" s="19">
        <v>3.3122315623763925E-3</v>
      </c>
      <c r="D11" s="26">
        <v>2.3185620936634747E-3</v>
      </c>
    </row>
    <row r="12" spans="2:4" x14ac:dyDescent="0.25">
      <c r="B12" s="39"/>
      <c r="C12" s="2"/>
      <c r="D12" s="2"/>
    </row>
    <row r="13" spans="2:4" x14ac:dyDescent="0.25">
      <c r="B13" s="2"/>
      <c r="C13" s="2"/>
      <c r="D13" s="2"/>
    </row>
    <row r="14" spans="2:4" x14ac:dyDescent="0.25">
      <c r="B14" s="38" t="s">
        <v>39</v>
      </c>
      <c r="C14" s="2"/>
      <c r="D14" s="2"/>
    </row>
    <row r="15" spans="2:4" x14ac:dyDescent="0.25">
      <c r="B15" s="27" t="s">
        <v>27</v>
      </c>
      <c r="C15" s="4" t="s">
        <v>0</v>
      </c>
      <c r="D15" s="5" t="s">
        <v>0</v>
      </c>
    </row>
    <row r="16" spans="2:4" x14ac:dyDescent="0.25">
      <c r="B16" s="35"/>
      <c r="C16" s="36" t="s">
        <v>2</v>
      </c>
      <c r="D16" s="23" t="s">
        <v>3</v>
      </c>
    </row>
    <row r="17" spans="2:4" x14ac:dyDescent="0.25">
      <c r="B17" s="14" t="s">
        <v>25</v>
      </c>
      <c r="C17" s="16">
        <v>7.0180879827708934E-3</v>
      </c>
      <c r="D17" s="24">
        <v>2.8072351931083574E-3</v>
      </c>
    </row>
    <row r="18" spans="2:4" x14ac:dyDescent="0.25">
      <c r="B18" s="10" t="s">
        <v>26</v>
      </c>
      <c r="C18" s="17">
        <v>1.0548674798887872E-2</v>
      </c>
      <c r="D18" s="25">
        <v>4.219469919555149E-3</v>
      </c>
    </row>
    <row r="19" spans="2:4" x14ac:dyDescent="0.25">
      <c r="B19" s="10" t="s">
        <v>17</v>
      </c>
      <c r="C19" s="17">
        <v>2.6461375347596836E-2</v>
      </c>
      <c r="D19" s="25">
        <v>1.0584550139038735E-2</v>
      </c>
    </row>
    <row r="20" spans="2:4" x14ac:dyDescent="0.25">
      <c r="B20" s="10" t="s">
        <v>18</v>
      </c>
      <c r="C20" s="17">
        <v>1.7782790043865061E-2</v>
      </c>
      <c r="D20" s="25">
        <v>7.1131160175460246E-3</v>
      </c>
    </row>
    <row r="21" spans="2:4" x14ac:dyDescent="0.25">
      <c r="B21" s="10" t="s">
        <v>19</v>
      </c>
      <c r="C21" s="17">
        <v>4.1362029914458205E-2</v>
      </c>
      <c r="D21" s="25">
        <v>1.6544811965783283E-2</v>
      </c>
    </row>
    <row r="22" spans="2:4" x14ac:dyDescent="0.25">
      <c r="B22" s="6" t="s">
        <v>20</v>
      </c>
      <c r="C22" s="19">
        <v>4.1587430532347017E-3</v>
      </c>
      <c r="D22" s="26">
        <v>1.6634972212938807E-3</v>
      </c>
    </row>
    <row r="25" spans="2:4" x14ac:dyDescent="0.25">
      <c r="B25" s="38" t="s">
        <v>56</v>
      </c>
      <c r="C25" s="2"/>
      <c r="D25" s="2"/>
    </row>
    <row r="26" spans="2:4" x14ac:dyDescent="0.25">
      <c r="B26" s="99" t="s">
        <v>57</v>
      </c>
      <c r="C26" s="4" t="s">
        <v>0</v>
      </c>
      <c r="D26" s="5" t="s">
        <v>0</v>
      </c>
    </row>
    <row r="27" spans="2:4" x14ac:dyDescent="0.25">
      <c r="B27" s="100"/>
      <c r="C27" s="21" t="s">
        <v>2</v>
      </c>
      <c r="D27" s="23" t="s">
        <v>3</v>
      </c>
    </row>
    <row r="28" spans="2:4" x14ac:dyDescent="0.25">
      <c r="B28" s="14" t="s">
        <v>25</v>
      </c>
      <c r="C28" s="16">
        <v>7.4999999999999963E-3</v>
      </c>
      <c r="D28" s="24">
        <v>4.049999999999998E-3</v>
      </c>
    </row>
    <row r="29" spans="2:4" x14ac:dyDescent="0.25">
      <c r="B29" s="10" t="s">
        <v>26</v>
      </c>
      <c r="C29" s="17">
        <v>7.4999999999999997E-3</v>
      </c>
      <c r="D29" s="25">
        <v>4.0499999999999998E-3</v>
      </c>
    </row>
    <row r="30" spans="2:4" x14ac:dyDescent="0.25">
      <c r="B30" s="10" t="s">
        <v>17</v>
      </c>
      <c r="C30" s="17">
        <v>3.800000000000002E-2</v>
      </c>
      <c r="D30" s="25">
        <v>2.052000000000001E-2</v>
      </c>
    </row>
    <row r="31" spans="2:4" x14ac:dyDescent="0.25">
      <c r="B31" s="10" t="s">
        <v>18</v>
      </c>
      <c r="C31" s="17">
        <v>3.7999999999999992E-2</v>
      </c>
      <c r="D31" s="25">
        <v>2.0519999999999997E-2</v>
      </c>
    </row>
    <row r="32" spans="2:4" x14ac:dyDescent="0.25">
      <c r="B32" s="10" t="s">
        <v>19</v>
      </c>
      <c r="C32" s="17">
        <v>3.8000000000000013E-2</v>
      </c>
      <c r="D32" s="25">
        <v>2.0520000000000007E-2</v>
      </c>
    </row>
    <row r="33" spans="2:4" x14ac:dyDescent="0.25">
      <c r="B33" s="6" t="s">
        <v>20</v>
      </c>
      <c r="C33" s="19">
        <v>2.9999999999999962E-3</v>
      </c>
      <c r="D33" s="26">
        <v>1.619999999999998E-3</v>
      </c>
    </row>
  </sheetData>
  <mergeCells count="1">
    <mergeCell ref="B26:B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6"/>
  <sheetViews>
    <sheetView zoomScale="90" zoomScaleNormal="90" workbookViewId="0">
      <selection activeCell="B4" sqref="B4"/>
    </sheetView>
  </sheetViews>
  <sheetFormatPr defaultRowHeight="15" x14ac:dyDescent="0.25"/>
  <cols>
    <col min="1" max="1" width="9.140625" style="1"/>
    <col min="2" max="2" width="10.5703125" style="1" bestFit="1" customWidth="1"/>
    <col min="3" max="16384" width="9.140625" style="1"/>
  </cols>
  <sheetData>
    <row r="3" spans="2:4" x14ac:dyDescent="0.25">
      <c r="B3" s="38" t="s">
        <v>58</v>
      </c>
    </row>
    <row r="4" spans="2:4" x14ac:dyDescent="0.25">
      <c r="B4" s="27" t="s">
        <v>28</v>
      </c>
      <c r="C4" s="28" t="s">
        <v>5</v>
      </c>
      <c r="D4" s="29" t="s">
        <v>8</v>
      </c>
    </row>
    <row r="5" spans="2:4" x14ac:dyDescent="0.25">
      <c r="B5" s="35"/>
      <c r="C5" s="36"/>
      <c r="D5" s="37"/>
    </row>
    <row r="6" spans="2:4" x14ac:dyDescent="0.25">
      <c r="B6" s="27" t="s">
        <v>29</v>
      </c>
      <c r="C6" s="57" t="s">
        <v>30</v>
      </c>
      <c r="D6" s="58" t="s">
        <v>30</v>
      </c>
    </row>
    <row r="7" spans="2:4" x14ac:dyDescent="0.25">
      <c r="B7" s="10" t="s">
        <v>31</v>
      </c>
      <c r="C7" s="30">
        <v>0.9169801502467102</v>
      </c>
      <c r="D7" s="31">
        <v>2.4174931233777006E-3</v>
      </c>
    </row>
    <row r="8" spans="2:4" x14ac:dyDescent="0.25">
      <c r="B8" s="10" t="s">
        <v>32</v>
      </c>
      <c r="C8" s="30">
        <v>0.76393904920433175</v>
      </c>
      <c r="D8" s="31">
        <v>2.0140211297205147E-3</v>
      </c>
    </row>
    <row r="9" spans="2:4" x14ac:dyDescent="0.25">
      <c r="B9" s="10"/>
      <c r="C9" s="30"/>
      <c r="D9" s="31"/>
    </row>
    <row r="10" spans="2:4" x14ac:dyDescent="0.25">
      <c r="B10" s="20" t="s">
        <v>33</v>
      </c>
      <c r="C10" s="34" t="s">
        <v>23</v>
      </c>
      <c r="D10" s="32" t="s">
        <v>23</v>
      </c>
    </row>
    <row r="11" spans="2:4" x14ac:dyDescent="0.25">
      <c r="B11" s="10" t="s">
        <v>31</v>
      </c>
      <c r="C11" s="30">
        <v>0.25398060559239644</v>
      </c>
      <c r="D11" s="31">
        <v>6.695852329254117E-4</v>
      </c>
    </row>
    <row r="12" spans="2:4" x14ac:dyDescent="0.25">
      <c r="B12" s="10" t="s">
        <v>32</v>
      </c>
      <c r="C12" s="30">
        <v>0.26548800440007159</v>
      </c>
      <c r="D12" s="31">
        <v>6.9992292069109906E-4</v>
      </c>
    </row>
    <row r="13" spans="2:4" x14ac:dyDescent="0.25">
      <c r="B13" s="10"/>
      <c r="C13" s="30"/>
      <c r="D13" s="31"/>
    </row>
    <row r="14" spans="2:4" x14ac:dyDescent="0.25">
      <c r="B14" s="20" t="s">
        <v>34</v>
      </c>
      <c r="C14" s="34" t="s">
        <v>0</v>
      </c>
      <c r="D14" s="32" t="s">
        <v>0</v>
      </c>
    </row>
    <row r="15" spans="2:4" x14ac:dyDescent="0.25">
      <c r="B15" s="10" t="s">
        <v>31</v>
      </c>
      <c r="C15" s="52">
        <v>1.3628159414692223E-3</v>
      </c>
      <c r="D15" s="31">
        <v>3.5928783911461471E-6</v>
      </c>
    </row>
    <row r="16" spans="2:4" x14ac:dyDescent="0.25">
      <c r="B16" s="6" t="s">
        <v>32</v>
      </c>
      <c r="C16" s="53">
        <v>1.3623157253123395E-3</v>
      </c>
      <c r="D16" s="33">
        <v>3.5915596394598113E-6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QA</vt:lpstr>
      <vt:lpstr>Notes</vt:lpstr>
      <vt:lpstr>Exhaust</vt:lpstr>
      <vt:lpstr>Cold start</vt:lpstr>
      <vt:lpstr>Brake &amp; Tyre &amp; Road Abrasion</vt:lpstr>
      <vt:lpstr>Evaporative</vt:lpstr>
    </vt:vector>
  </TitlesOfParts>
  <Company>AEA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helen_walker</dc:creator>
  <cp:lastModifiedBy>Pang, Yvonne</cp:lastModifiedBy>
  <dcterms:created xsi:type="dcterms:W3CDTF">2011-03-21T11:45:14Z</dcterms:created>
  <dcterms:modified xsi:type="dcterms:W3CDTF">2018-03-29T06:20:52Z</dcterms:modified>
</cp:coreProperties>
</file>